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016"/>
  <workbookPr showInkAnnotation="0" autoCompressPictures="0"/>
  <mc:AlternateContent xmlns:mc="http://schemas.openxmlformats.org/markup-compatibility/2006">
    <mc:Choice Requires="x15">
      <x15ac:absPath xmlns:x15ac="http://schemas.microsoft.com/office/spreadsheetml/2010/11/ac" url="/Volumes/GoogleDrive/Shared drives/LTER-NCO-general/working-groups (1)/2019-call-for-proposals/Budget-template/"/>
    </mc:Choice>
  </mc:AlternateContent>
  <workbookProtection lockStructure="1"/>
  <bookViews>
    <workbookView xWindow="0" yWindow="460" windowWidth="28800" windowHeight="17540" tabRatio="500"/>
  </bookViews>
  <sheets>
    <sheet name="Instructions" sheetId="2" r:id="rId1"/>
    <sheet name="budget-template" sheetId="1" r:id="rId2"/>
    <sheet name="additional-expenses" sheetId="3" r:id="rId3"/>
  </sheets>
  <definedNames>
    <definedName name="_xlnm.Print_Area" localSheetId="2">'additional-expenses'!$A$2:$K$51</definedName>
    <definedName name="_xlnm.Print_Area" localSheetId="1">'budget-template'!$A$1:$K$139</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139" i="1" l="1"/>
  <c r="K124" i="1"/>
  <c r="K109" i="1"/>
  <c r="K94" i="1"/>
  <c r="K79" i="1"/>
  <c r="K64" i="1"/>
  <c r="K49" i="1"/>
  <c r="K34" i="1"/>
  <c r="K14" i="1"/>
  <c r="K10" i="3"/>
  <c r="K11" i="3"/>
  <c r="K12" i="3"/>
  <c r="K13" i="3"/>
  <c r="K14" i="3"/>
  <c r="K15" i="3"/>
  <c r="K16" i="3"/>
  <c r="K17" i="3"/>
  <c r="K18" i="3"/>
  <c r="K26" i="3"/>
  <c r="K27" i="3"/>
  <c r="K28" i="3"/>
  <c r="K29" i="3"/>
  <c r="K30" i="3"/>
  <c r="K31" i="3"/>
  <c r="K32" i="3"/>
  <c r="K33" i="3"/>
  <c r="K34" i="3"/>
  <c r="K51" i="3"/>
  <c r="K15" i="1"/>
  <c r="K131" i="1"/>
  <c r="K132" i="1"/>
  <c r="K133" i="1"/>
  <c r="K134" i="1"/>
  <c r="K135" i="1"/>
  <c r="K136" i="1"/>
  <c r="K137" i="1"/>
  <c r="K138" i="1"/>
  <c r="K116" i="1"/>
  <c r="K117" i="1"/>
  <c r="K118" i="1"/>
  <c r="K119" i="1"/>
  <c r="K120" i="1"/>
  <c r="K121" i="1"/>
  <c r="K122" i="1"/>
  <c r="K123" i="1"/>
  <c r="K26" i="1"/>
  <c r="K27" i="1"/>
  <c r="K28" i="1"/>
  <c r="K29" i="1"/>
  <c r="K30" i="1"/>
  <c r="K31" i="1"/>
  <c r="K32" i="1"/>
  <c r="K33" i="1"/>
  <c r="K41" i="1"/>
  <c r="K42" i="1"/>
  <c r="K43" i="1"/>
  <c r="K44" i="1"/>
  <c r="K45" i="1"/>
  <c r="K46" i="1"/>
  <c r="K47" i="1"/>
  <c r="K48" i="1"/>
  <c r="K56" i="1"/>
  <c r="K57" i="1"/>
  <c r="K58" i="1"/>
  <c r="K59" i="1"/>
  <c r="K60" i="1"/>
  <c r="K61" i="1"/>
  <c r="K62" i="1"/>
  <c r="K63" i="1"/>
  <c r="K71" i="1"/>
  <c r="K72" i="1"/>
  <c r="K73" i="1"/>
  <c r="K74" i="1"/>
  <c r="K75" i="1"/>
  <c r="K76" i="1"/>
  <c r="K77" i="1"/>
  <c r="K78" i="1"/>
  <c r="K86" i="1"/>
  <c r="K87" i="1"/>
  <c r="K88" i="1"/>
  <c r="K89" i="1"/>
  <c r="K90" i="1"/>
  <c r="K91" i="1"/>
  <c r="K92" i="1"/>
  <c r="K93" i="1"/>
  <c r="K101" i="1"/>
  <c r="K102" i="1"/>
  <c r="K103" i="1"/>
  <c r="K104" i="1"/>
  <c r="K105" i="1"/>
  <c r="K106" i="1"/>
  <c r="K107" i="1"/>
  <c r="K108" i="1"/>
  <c r="K17" i="1"/>
</calcChain>
</file>

<file path=xl/sharedStrings.xml><?xml version="1.0" encoding="utf-8"?>
<sst xmlns="http://schemas.openxmlformats.org/spreadsheetml/2006/main" count="231" uniqueCount="66">
  <si>
    <t>PARTICIPANT SUPPORT</t>
  </si>
  <si>
    <t>Origin</t>
  </si>
  <si>
    <t>#Travellers</t>
  </si>
  <si>
    <t xml:space="preserve"># Nights </t>
  </si>
  <si>
    <t>Airfare</t>
  </si>
  <si>
    <t>Hotel</t>
  </si>
  <si>
    <t>Meals</t>
  </si>
  <si>
    <t>Other*</t>
  </si>
  <si>
    <t>US/Canada-East</t>
  </si>
  <si>
    <t>US/Canada-Central</t>
  </si>
  <si>
    <t>US/Canada-West</t>
  </si>
  <si>
    <t>Intl-Western Europe</t>
  </si>
  <si>
    <t>Intl-E. Eur., Asia, Austr.</t>
  </si>
  <si>
    <t>Intl-Africa, Russia</t>
  </si>
  <si>
    <t>Intl- S. or Central America</t>
  </si>
  <si>
    <t>PI Name:</t>
  </si>
  <si>
    <t>*'Other' - estimate of taxi, parking, tolls, luggage fees, etc. per person</t>
  </si>
  <si>
    <t>LTER funds request TOTAL:</t>
  </si>
  <si>
    <t>LTER Synthesis Working Group Budget</t>
  </si>
  <si>
    <t>Project Full Name:</t>
  </si>
  <si>
    <t>Project Short Name (2-3 words)</t>
  </si>
  <si>
    <t xml:space="preserve">Local </t>
  </si>
  <si>
    <t>Meeting Cost:</t>
  </si>
  <si>
    <t>Meeting #1</t>
  </si>
  <si>
    <t>Expected Duration (Days)</t>
  </si>
  <si>
    <t>Expected Dates (MM/YY):</t>
  </si>
  <si>
    <t>Meeting #2</t>
  </si>
  <si>
    <t>Meeting #3</t>
  </si>
  <si>
    <t>Meeting #4</t>
  </si>
  <si>
    <t>Meeting #5</t>
  </si>
  <si>
    <t>Meeting #6</t>
  </si>
  <si>
    <t>#Participants</t>
  </si>
  <si>
    <t>Any additional other funds raised:</t>
  </si>
  <si>
    <t>budget template</t>
  </si>
  <si>
    <t>In general, yellow highlighted cells are to be filled by the proposer.</t>
  </si>
  <si>
    <t>Gray highlighted cells are calculated fields and therefore are protected to prevent inadvertent changes.</t>
  </si>
  <si>
    <t>Meeting #7</t>
  </si>
  <si>
    <t>Meeting #8</t>
  </si>
  <si>
    <t>Instructions for Completing the 2019 LTER Synthesis Group budget template</t>
  </si>
  <si>
    <t>Travel and subsistence expenses comprise the majority of a synthesis group budget. In most cases, they are the only working group expenses. This worksheet includes space for up to 8 working group meetings,  allowing proposers the flexibility to plan meetings with different subsets of individuals when needed. For example, many working groups have found it helpful to hold a smaller planning meeting at the beginning of their project -- or a smaller writing retreat near the end. If you do not need all 8 meetings, simply leave the remainder blank.</t>
  </si>
  <si>
    <t>Off-site Meeting #1</t>
  </si>
  <si>
    <t>Additional Meeting Expenses</t>
  </si>
  <si>
    <t>Audio/Visual rental and support</t>
  </si>
  <si>
    <t>Meeting space rental</t>
  </si>
  <si>
    <t>Internet access</t>
  </si>
  <si>
    <t>Coffee/tea/snacks</t>
  </si>
  <si>
    <t>Other Allowable Expenses</t>
  </si>
  <si>
    <t>TOTAL</t>
  </si>
  <si>
    <t xml:space="preserve">Please complete the yellow cells for each planned working group meeting, including a preliminary estimate of meeting dates,  number of meeting days, number of individuals travelling from each region, and the number of nights they will stay. Typical airfare, hotel and per diem for Santa Barbara are prefilled.  The "other" category includes transportation to and from airports, parking, baggage fees, and public transit. A typical amount would be $100 per traveller. </t>
  </si>
  <si>
    <t>In general, we expect working group meetings to be held at NCEAS in Santa Barbara. NCEAS provides meeting rooms, audiovisual equipment and support, cyberinfrastructure, coffee, tea and snacks -- at no cost to the working group. It also offers a space away from the typical demands of academic life, which many working groups have found to be essential. Occasionally,  an alternate meeting location offers substantial scientific or logistical advantages for your working group. In those cases (which must be pre-approved and explained in the proposal) there may be additional costs for meeting rooms, audiovisual equipment and support, internet access, and snacks that do not fit the presecribed template. Please use the "other expenses" tab to estimate such expenses. Planning and support for off-site meetings on awarded proposals will be discussed as part of the award process.</t>
  </si>
  <si>
    <t>additional expenses (optional)</t>
  </si>
  <si>
    <t>Expense type</t>
  </si>
  <si>
    <t>Expense description (proposd vendor, need, cost basis)</t>
  </si>
  <si>
    <t>Amount</t>
  </si>
  <si>
    <t>Reason for alternate location:</t>
  </si>
  <si>
    <t>Off-site Meeting #2</t>
  </si>
  <si>
    <t>Additional Expenses, LTER synthesis group budget template 2019</t>
  </si>
  <si>
    <t>Space for up to 8 working group meetings is included. Use only as many as needed.</t>
  </si>
  <si>
    <t>SUMMARY BUDGET:</t>
  </si>
  <si>
    <t>Off-site and other expenses (autofills from additional-expenses tab):</t>
  </si>
  <si>
    <t>Projected end date:</t>
  </si>
  <si>
    <t>Projected start date:</t>
  </si>
  <si>
    <t>Enter information into yellow highlighted cells as it applies to your working group.</t>
  </si>
  <si>
    <t>NCEAS meeting costs (autosums from below):</t>
  </si>
  <si>
    <t>This workbook contains three tabs:
1) this instruction sheet; 
2) the budget template; and 
3) an "additional expenses" sheet. 
Specific instructions for each are below.</t>
  </si>
  <si>
    <t>For many proposals, the standard budget template will be sufficient. The additional expenses page is included for the occassional expenses that do not fit the typical working group template. Examples of potentially allowable additional expenses include space rental, A/V rental, or internet access charges for meetings held in locations other than NCEAS (these should be infrequent and justified); modest page charges for open access papers; data repository fees (currently EDI -- which should be the default repository -- does not charge a repository fee), or other non-salary expenses in direct support of the synthesis research. In no case can "other expenses" include salary or funds spent at the investigators' home institutions.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</si>
</sst>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_);\(&quot;$&quot;#,##0\)"/>
    <numFmt numFmtId="44" formatCode="_(&quot;$&quot;* #,##0.00_);_(&quot;$&quot;* \(#,##0.00\);_(&quot;$&quot;* &quot;-&quot;??_);_(@_)"/>
    <numFmt numFmtId="43" formatCode="_(* #,##0.00_);_(* \(#,##0.00\);_(* &quot;-&quot;??_);_(@_)"/>
    <numFmt numFmtId="164" formatCode="0."/>
    <numFmt numFmtId="165" formatCode="&quot;$&quot;#,##0"/>
    <numFmt numFmtId="166" formatCode="_(* #,##0_);_(* \(#,##0\);_(* &quot;-&quot;??_);_(@_)"/>
    <numFmt numFmtId="167" formatCode="_(&quot;$&quot;* #,##0_);_(&quot;$&quot;* \(#,##0\);_(&quot;$&quot;* &quot;-&quot;??_);_(@_)"/>
    <numFmt numFmtId="168" formatCode="[$-409]mmmm\-yy;@"/>
  </numFmts>
  <fonts count="33" x14ac:knownFonts="1">
    <font>
      <sz val="12"/>
      <color theme="1"/>
      <name val="Calibri"/>
      <family val="2"/>
      <scheme val="minor"/>
    </font>
    <font>
      <sz val="12"/>
      <color theme="1"/>
      <name val="Calibri"/>
      <family val="2"/>
      <scheme val="minor"/>
    </font>
    <font>
      <sz val="10"/>
      <name val="Arial"/>
      <family val="2"/>
    </font>
    <font>
      <b/>
      <sz val="9"/>
      <name val="Geneva"/>
    </font>
    <font>
      <sz val="9"/>
      <name val="Geneva"/>
    </font>
    <font>
      <sz val="9"/>
      <name val="Arial"/>
      <family val="2"/>
    </font>
    <font>
      <i/>
      <sz val="12"/>
      <color theme="1"/>
      <name val="Calibri"/>
      <family val="2"/>
      <charset val="238"/>
      <scheme val="minor"/>
    </font>
    <font>
      <sz val="9"/>
      <color theme="1"/>
      <name val="Arial"/>
      <family val="2"/>
    </font>
    <font>
      <sz val="12"/>
      <name val="Geneva"/>
    </font>
    <font>
      <sz val="12"/>
      <name val="Arial"/>
      <family val="2"/>
    </font>
    <font>
      <i/>
      <sz val="12"/>
      <color theme="1"/>
      <name val="Arial"/>
      <family val="2"/>
    </font>
    <font>
      <sz val="12"/>
      <color theme="1"/>
      <name val="Arial"/>
      <family val="2"/>
    </font>
    <font>
      <b/>
      <sz val="12"/>
      <name val="Geneva"/>
    </font>
    <font>
      <sz val="12"/>
      <color indexed="206"/>
      <name val="Arial"/>
      <family val="2"/>
    </font>
    <font>
      <b/>
      <sz val="12"/>
      <color theme="1"/>
      <name val="Calibri"/>
      <family val="2"/>
      <scheme val="minor"/>
    </font>
    <font>
      <sz val="12"/>
      <color theme="0"/>
      <name val="Calibri"/>
      <family val="2"/>
      <scheme val="minor"/>
    </font>
    <font>
      <b/>
      <sz val="11"/>
      <name val="Geneva"/>
    </font>
    <font>
      <u/>
      <sz val="12"/>
      <color theme="10"/>
      <name val="Calibri"/>
      <family val="2"/>
      <scheme val="minor"/>
    </font>
    <font>
      <u/>
      <sz val="12"/>
      <color theme="11"/>
      <name val="Calibri"/>
      <family val="2"/>
      <scheme val="minor"/>
    </font>
    <font>
      <sz val="12"/>
      <color rgb="FF000000"/>
      <name val="Calibri"/>
      <family val="2"/>
      <scheme val="minor"/>
    </font>
    <font>
      <b/>
      <sz val="12"/>
      <color theme="0"/>
      <name val="Geneva"/>
    </font>
    <font>
      <b/>
      <sz val="9"/>
      <color theme="0"/>
      <name val="Geneva"/>
    </font>
    <font>
      <sz val="9"/>
      <color theme="0"/>
      <name val="Geneva"/>
    </font>
    <font>
      <b/>
      <sz val="12"/>
      <color theme="1"/>
      <name val="Arial"/>
      <family val="2"/>
    </font>
    <font>
      <b/>
      <sz val="12"/>
      <color rgb="FF000000"/>
      <name val="Calibri"/>
      <family val="2"/>
      <scheme val="minor"/>
    </font>
    <font>
      <b/>
      <sz val="14"/>
      <color theme="1"/>
      <name val="Calibri"/>
      <family val="2"/>
      <scheme val="minor"/>
    </font>
    <font>
      <b/>
      <sz val="14"/>
      <color rgb="FF000000"/>
      <name val="Calibri"/>
      <family val="2"/>
      <scheme val="minor"/>
    </font>
    <font>
      <sz val="12"/>
      <color theme="0"/>
      <name val="Geneva"/>
    </font>
    <font>
      <b/>
      <sz val="16"/>
      <color theme="1"/>
      <name val="Calibri"/>
      <family val="2"/>
      <scheme val="minor"/>
    </font>
    <font>
      <sz val="16"/>
      <color theme="1"/>
      <name val="Calibri"/>
      <family val="2"/>
      <scheme val="minor"/>
    </font>
    <font>
      <b/>
      <u/>
      <sz val="14"/>
      <color rgb="FF7030A0"/>
      <name val="Calibri"/>
      <family val="2"/>
      <scheme val="minor"/>
    </font>
    <font>
      <b/>
      <u/>
      <sz val="14"/>
      <color rgb="FF00B050"/>
      <name val="Calibri"/>
      <family val="2"/>
      <scheme val="minor"/>
    </font>
    <font>
      <sz val="8"/>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FFFF00"/>
        <bgColor rgb="FF000000"/>
      </patternFill>
    </fill>
    <fill>
      <patternFill patternType="solid">
        <fgColor theme="9" tint="-0.499984740745262"/>
        <bgColor indexed="64"/>
      </patternFill>
    </fill>
    <fill>
      <patternFill patternType="solid">
        <fgColor rgb="FFC4BD97"/>
        <bgColor rgb="FF000000"/>
      </patternFill>
    </fill>
  </fills>
  <borders count="14">
    <border>
      <left/>
      <right/>
      <top/>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diagonal/>
    </border>
    <border>
      <left/>
      <right style="medium">
        <color auto="1"/>
      </right>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13">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0" fontId="1"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110">
    <xf numFmtId="0" fontId="0" fillId="0" borderId="0" xfId="0"/>
    <xf numFmtId="164" fontId="3" fillId="0" borderId="0" xfId="3" applyNumberFormat="1" applyFont="1" applyFill="1"/>
    <xf numFmtId="165" fontId="3" fillId="0" borderId="0" xfId="3" applyNumberFormat="1" applyFont="1" applyFill="1"/>
    <xf numFmtId="0" fontId="3" fillId="0" borderId="0" xfId="3" applyFont="1" applyFill="1"/>
    <xf numFmtId="9" fontId="3" fillId="0" borderId="0" xfId="3" applyNumberFormat="1" applyFont="1" applyFill="1" applyAlignment="1">
      <alignment horizontal="center"/>
    </xf>
    <xf numFmtId="3" fontId="3" fillId="0" borderId="0" xfId="3" applyNumberFormat="1" applyFont="1" applyFill="1" applyAlignment="1">
      <alignment horizontal="right"/>
    </xf>
    <xf numFmtId="3" fontId="4" fillId="0" borderId="0" xfId="3" applyNumberFormat="1" applyFont="1" applyFill="1" applyAlignment="1">
      <alignment horizontal="right"/>
    </xf>
    <xf numFmtId="164" fontId="4" fillId="0" borderId="0" xfId="3" applyNumberFormat="1" applyFont="1" applyFill="1" applyAlignment="1">
      <alignment horizontal="right"/>
    </xf>
    <xf numFmtId="0" fontId="5" fillId="0" borderId="0" xfId="3" applyFont="1" applyFill="1"/>
    <xf numFmtId="0" fontId="4" fillId="0" borderId="0" xfId="3" applyFont="1" applyFill="1"/>
    <xf numFmtId="166" fontId="7" fillId="0" borderId="0" xfId="1" applyNumberFormat="1" applyFont="1" applyFill="1" applyBorder="1" applyAlignment="1" applyProtection="1">
      <alignment horizontal="right"/>
      <protection locked="0"/>
    </xf>
    <xf numFmtId="0" fontId="7" fillId="0" borderId="0" xfId="4" applyFont="1" applyFill="1" applyBorder="1" applyAlignment="1" applyProtection="1">
      <alignment horizontal="center"/>
      <protection locked="0"/>
    </xf>
    <xf numFmtId="0" fontId="5" fillId="0" borderId="0" xfId="3" applyFont="1" applyFill="1" applyBorder="1" applyAlignment="1">
      <alignment horizontal="center"/>
    </xf>
    <xf numFmtId="167" fontId="7" fillId="0" borderId="0" xfId="2" applyNumberFormat="1" applyFont="1" applyFill="1" applyBorder="1" applyAlignment="1">
      <alignment horizontal="center"/>
    </xf>
    <xf numFmtId="167" fontId="7" fillId="0" borderId="0" xfId="2" applyNumberFormat="1" applyFont="1" applyFill="1" applyBorder="1" applyAlignment="1" applyProtection="1">
      <alignment horizontal="center"/>
      <protection locked="0"/>
    </xf>
    <xf numFmtId="0" fontId="8" fillId="0" borderId="0" xfId="3" applyFont="1" applyFill="1"/>
    <xf numFmtId="0" fontId="1" fillId="0" borderId="0" xfId="0" applyFont="1"/>
    <xf numFmtId="0" fontId="10" fillId="0" borderId="0" xfId="4" applyFont="1" applyFill="1" applyBorder="1" applyAlignment="1">
      <alignment horizontal="right"/>
    </xf>
    <xf numFmtId="166" fontId="11" fillId="0" borderId="0" xfId="1" applyNumberFormat="1" applyFont="1" applyFill="1" applyBorder="1" applyAlignment="1" applyProtection="1">
      <alignment horizontal="right"/>
      <protection locked="0"/>
    </xf>
    <xf numFmtId="0" fontId="9" fillId="0" borderId="0" xfId="3" applyFont="1" applyFill="1" applyBorder="1" applyAlignment="1">
      <alignment horizontal="center"/>
    </xf>
    <xf numFmtId="167" fontId="11" fillId="2" borderId="0" xfId="2" applyNumberFormat="1" applyFont="1" applyFill="1" applyBorder="1" applyAlignment="1" applyProtection="1">
      <alignment horizontal="center"/>
    </xf>
    <xf numFmtId="5" fontId="11" fillId="0" borderId="0" xfId="2" applyNumberFormat="1" applyFont="1" applyFill="1" applyBorder="1" applyAlignment="1">
      <alignment horizontal="center"/>
    </xf>
    <xf numFmtId="164" fontId="12" fillId="0" borderId="0" xfId="3" applyNumberFormat="1" applyFont="1" applyFill="1" applyAlignment="1">
      <alignment horizontal="left"/>
    </xf>
    <xf numFmtId="0" fontId="11" fillId="3" borderId="0" xfId="4" applyFont="1" applyFill="1" applyBorder="1" applyAlignment="1" applyProtection="1">
      <alignment horizontal="center"/>
      <protection locked="0"/>
    </xf>
    <xf numFmtId="167" fontId="11" fillId="3" borderId="0" xfId="2" applyNumberFormat="1" applyFont="1" applyFill="1" applyBorder="1" applyAlignment="1" applyProtection="1">
      <alignment horizontal="center"/>
      <protection locked="0"/>
    </xf>
    <xf numFmtId="0" fontId="0" fillId="0" borderId="0" xfId="0" applyFill="1"/>
    <xf numFmtId="0" fontId="0" fillId="0" borderId="0" xfId="0" applyAlignment="1">
      <alignment wrapText="1"/>
    </xf>
    <xf numFmtId="0" fontId="11" fillId="0" borderId="0" xfId="4" applyFont="1" applyFill="1" applyBorder="1" applyAlignment="1">
      <alignment horizontal="right"/>
    </xf>
    <xf numFmtId="164" fontId="3" fillId="0" borderId="1" xfId="3" applyNumberFormat="1" applyFont="1" applyFill="1" applyBorder="1"/>
    <xf numFmtId="165" fontId="16" fillId="0" borderId="1" xfId="3" applyNumberFormat="1" applyFont="1" applyFill="1" applyBorder="1" applyAlignment="1">
      <alignment horizontal="right"/>
    </xf>
    <xf numFmtId="0" fontId="0" fillId="0" borderId="0" xfId="0" applyBorder="1"/>
    <xf numFmtId="164" fontId="3" fillId="0" borderId="0" xfId="3" applyNumberFormat="1" applyFont="1" applyFill="1" applyBorder="1"/>
    <xf numFmtId="165" fontId="16" fillId="0" borderId="0" xfId="3" applyNumberFormat="1" applyFont="1" applyFill="1" applyBorder="1" applyAlignment="1">
      <alignment horizontal="right"/>
    </xf>
    <xf numFmtId="0" fontId="3" fillId="0" borderId="0" xfId="3" applyFont="1" applyFill="1" applyBorder="1"/>
    <xf numFmtId="9" fontId="3" fillId="0" borderId="0" xfId="3" applyNumberFormat="1" applyFont="1" applyFill="1" applyBorder="1" applyAlignment="1">
      <alignment horizontal="center"/>
    </xf>
    <xf numFmtId="3" fontId="3" fillId="0" borderId="0" xfId="3" applyNumberFormat="1" applyFont="1" applyFill="1" applyBorder="1" applyAlignment="1">
      <alignment horizontal="right"/>
    </xf>
    <xf numFmtId="0" fontId="9" fillId="0" borderId="0" xfId="3" applyFont="1" applyFill="1" applyBorder="1"/>
    <xf numFmtId="0" fontId="10" fillId="0" borderId="0" xfId="4" applyFont="1" applyFill="1" applyBorder="1" applyAlignment="1"/>
    <xf numFmtId="0" fontId="6" fillId="0" borderId="0" xfId="4" applyFont="1" applyBorder="1"/>
    <xf numFmtId="3" fontId="3" fillId="0" borderId="0" xfId="3" applyNumberFormat="1" applyFont="1" applyFill="1" applyBorder="1"/>
    <xf numFmtId="164" fontId="20" fillId="5" borderId="2" xfId="3" applyNumberFormat="1" applyFont="1" applyFill="1" applyBorder="1" applyAlignment="1">
      <alignment horizontal="left"/>
    </xf>
    <xf numFmtId="0" fontId="15" fillId="5" borderId="3" xfId="0" applyFont="1" applyFill="1" applyBorder="1"/>
    <xf numFmtId="0" fontId="21" fillId="5" borderId="3" xfId="3" applyFont="1" applyFill="1" applyBorder="1"/>
    <xf numFmtId="9" fontId="21" fillId="5" borderId="3" xfId="3" applyNumberFormat="1" applyFont="1" applyFill="1" applyBorder="1" applyAlignment="1">
      <alignment horizontal="center"/>
    </xf>
    <xf numFmtId="3" fontId="21" fillId="5" borderId="3" xfId="3" applyNumberFormat="1" applyFont="1" applyFill="1" applyBorder="1" applyAlignment="1">
      <alignment horizontal="right"/>
    </xf>
    <xf numFmtId="3" fontId="22" fillId="5" borderId="4" xfId="3" applyNumberFormat="1" applyFont="1" applyFill="1" applyBorder="1" applyAlignment="1">
      <alignment horizontal="right"/>
    </xf>
    <xf numFmtId="0" fontId="0" fillId="0" borderId="5" xfId="0" applyBorder="1"/>
    <xf numFmtId="3" fontId="4" fillId="0" borderId="6" xfId="3" applyNumberFormat="1" applyFont="1" applyFill="1" applyBorder="1" applyAlignment="1">
      <alignment horizontal="right"/>
    </xf>
    <xf numFmtId="0" fontId="0" fillId="0" borderId="7" xfId="0" applyBorder="1"/>
    <xf numFmtId="164" fontId="8" fillId="0" borderId="7" xfId="3" applyNumberFormat="1" applyFont="1" applyFill="1" applyBorder="1" applyAlignment="1">
      <alignment horizontal="right"/>
    </xf>
    <xf numFmtId="0" fontId="11" fillId="0" borderId="6" xfId="4" applyFont="1" applyFill="1" applyBorder="1" applyAlignment="1"/>
    <xf numFmtId="164" fontId="4" fillId="0" borderId="8" xfId="3" applyNumberFormat="1" applyFont="1" applyFill="1" applyBorder="1" applyAlignment="1">
      <alignment horizontal="right"/>
    </xf>
    <xf numFmtId="0" fontId="5" fillId="0" borderId="9" xfId="3" applyFont="1" applyFill="1" applyBorder="1"/>
    <xf numFmtId="166" fontId="7" fillId="0" borderId="9" xfId="1" applyNumberFormat="1" applyFont="1" applyFill="1" applyBorder="1" applyAlignment="1" applyProtection="1">
      <alignment horizontal="right"/>
      <protection locked="0"/>
    </xf>
    <xf numFmtId="0" fontId="7" fillId="0" borderId="9" xfId="4" applyFont="1" applyFill="1" applyBorder="1" applyAlignment="1" applyProtection="1">
      <alignment horizontal="center"/>
      <protection locked="0"/>
    </xf>
    <xf numFmtId="0" fontId="5" fillId="0" borderId="9" xfId="3" applyFont="1" applyFill="1" applyBorder="1" applyAlignment="1">
      <alignment horizontal="center"/>
    </xf>
    <xf numFmtId="167" fontId="7" fillId="0" borderId="9" xfId="2" applyNumberFormat="1" applyFont="1" applyFill="1" applyBorder="1" applyAlignment="1">
      <alignment horizontal="center"/>
    </xf>
    <xf numFmtId="167" fontId="7" fillId="0" borderId="9" xfId="2" applyNumberFormat="1" applyFont="1" applyFill="1" applyBorder="1" applyAlignment="1" applyProtection="1">
      <alignment horizontal="center"/>
      <protection locked="0"/>
    </xf>
    <xf numFmtId="0" fontId="14" fillId="0" borderId="9" xfId="0" applyFont="1" applyBorder="1" applyAlignment="1">
      <alignment horizontal="right"/>
    </xf>
    <xf numFmtId="0" fontId="25" fillId="0" borderId="0" xfId="0" applyFont="1"/>
    <xf numFmtId="0" fontId="19" fillId="0" borderId="0" xfId="0" applyFont="1" applyAlignment="1">
      <alignment wrapText="1"/>
    </xf>
    <xf numFmtId="0" fontId="24" fillId="0" borderId="0" xfId="0" applyFont="1" applyAlignment="1">
      <alignment wrapText="1"/>
    </xf>
    <xf numFmtId="0" fontId="24" fillId="0" borderId="0" xfId="0" applyFont="1" applyAlignment="1">
      <alignment horizontal="left" wrapText="1" indent="1"/>
    </xf>
    <xf numFmtId="0" fontId="26" fillId="0" borderId="0" xfId="0" applyFont="1" applyAlignment="1">
      <alignment wrapText="1"/>
    </xf>
    <xf numFmtId="0" fontId="19" fillId="4" borderId="0" xfId="0" applyFont="1" applyFill="1" applyAlignment="1">
      <alignment wrapText="1"/>
    </xf>
    <xf numFmtId="0" fontId="19" fillId="6" borderId="0" xfId="0" applyFont="1" applyFill="1" applyAlignment="1">
      <alignment wrapText="1"/>
    </xf>
    <xf numFmtId="164" fontId="27" fillId="5" borderId="2" xfId="3" applyNumberFormat="1" applyFont="1" applyFill="1" applyBorder="1" applyAlignment="1">
      <alignment horizontal="left"/>
    </xf>
    <xf numFmtId="164" fontId="27" fillId="5" borderId="11" xfId="3" applyNumberFormat="1" applyFont="1" applyFill="1" applyBorder="1" applyAlignment="1">
      <alignment horizontal="left"/>
    </xf>
    <xf numFmtId="0" fontId="14" fillId="0" borderId="7" xfId="0" applyFont="1" applyBorder="1"/>
    <xf numFmtId="0" fontId="14" fillId="0" borderId="0" xfId="0" applyFont="1" applyBorder="1"/>
    <xf numFmtId="0" fontId="14" fillId="0" borderId="6" xfId="0" applyFont="1" applyBorder="1"/>
    <xf numFmtId="0" fontId="0" fillId="0" borderId="6" xfId="0" applyBorder="1"/>
    <xf numFmtId="0" fontId="0" fillId="0" borderId="8" xfId="0" applyBorder="1"/>
    <xf numFmtId="0" fontId="0" fillId="0" borderId="9" xfId="0" applyBorder="1"/>
    <xf numFmtId="0" fontId="25" fillId="0" borderId="9" xfId="0" applyFont="1" applyBorder="1" applyAlignment="1">
      <alignment horizontal="right"/>
    </xf>
    <xf numFmtId="0" fontId="28" fillId="0" borderId="12" xfId="0" applyFont="1" applyBorder="1" applyAlignment="1">
      <alignment horizontal="right"/>
    </xf>
    <xf numFmtId="0" fontId="0" fillId="0" borderId="3" xfId="0" applyBorder="1"/>
    <xf numFmtId="0" fontId="0" fillId="0" borderId="3" xfId="0" applyBorder="1" applyAlignment="1">
      <alignment horizontal="right"/>
    </xf>
    <xf numFmtId="165" fontId="0" fillId="2" borderId="4" xfId="0" applyNumberFormat="1" applyFill="1" applyBorder="1"/>
    <xf numFmtId="0" fontId="0" fillId="0" borderId="0" xfId="0" applyFill="1" applyBorder="1"/>
    <xf numFmtId="0" fontId="0" fillId="0" borderId="0" xfId="0" applyBorder="1" applyAlignment="1">
      <alignment horizontal="right"/>
    </xf>
    <xf numFmtId="165" fontId="0" fillId="2" borderId="6" xfId="0" applyNumberFormat="1" applyFill="1" applyBorder="1"/>
    <xf numFmtId="0" fontId="0" fillId="0" borderId="0" xfId="0" applyFill="1" applyBorder="1" applyAlignment="1">
      <alignment horizontal="right"/>
    </xf>
    <xf numFmtId="0" fontId="25" fillId="0" borderId="9" xfId="0" applyFont="1" applyBorder="1"/>
    <xf numFmtId="165" fontId="25" fillId="2" borderId="10" xfId="0" applyNumberFormat="1" applyFont="1" applyFill="1" applyBorder="1"/>
    <xf numFmtId="5" fontId="13" fillId="2" borderId="6" xfId="2" applyNumberFormat="1" applyFont="1" applyFill="1" applyBorder="1" applyAlignment="1">
      <alignment horizontal="right"/>
    </xf>
    <xf numFmtId="5" fontId="23" fillId="2" borderId="10" xfId="2" applyNumberFormat="1" applyFont="1" applyFill="1" applyBorder="1" applyAlignment="1">
      <alignment horizontal="right"/>
    </xf>
    <xf numFmtId="5" fontId="29" fillId="2" borderId="13" xfId="0" applyNumberFormat="1" applyFont="1" applyFill="1" applyBorder="1"/>
    <xf numFmtId="164" fontId="4" fillId="0" borderId="7" xfId="3" applyNumberFormat="1" applyFont="1" applyFill="1" applyBorder="1" applyAlignment="1">
      <alignment horizontal="right"/>
    </xf>
    <xf numFmtId="0" fontId="5" fillId="0" borderId="0" xfId="3" applyFont="1" applyFill="1" applyBorder="1"/>
    <xf numFmtId="0" fontId="14" fillId="0" borderId="0" xfId="0" applyFont="1" applyBorder="1" applyAlignment="1">
      <alignment horizontal="right"/>
    </xf>
    <xf numFmtId="5" fontId="23" fillId="2" borderId="6" xfId="2" applyNumberFormat="1" applyFont="1" applyFill="1" applyBorder="1" applyAlignment="1">
      <alignment horizontal="right"/>
    </xf>
    <xf numFmtId="0" fontId="0" fillId="3" borderId="0" xfId="0" applyFill="1" applyProtection="1">
      <protection locked="0"/>
    </xf>
    <xf numFmtId="3" fontId="3" fillId="3" borderId="1" xfId="3" applyNumberFormat="1" applyFont="1" applyFill="1" applyBorder="1" applyProtection="1">
      <protection locked="0"/>
    </xf>
    <xf numFmtId="3" fontId="3" fillId="3" borderId="0" xfId="3" applyNumberFormat="1" applyFont="1" applyFill="1" applyBorder="1" applyProtection="1">
      <protection locked="0"/>
    </xf>
    <xf numFmtId="0" fontId="10" fillId="3" borderId="0" xfId="4" applyFont="1" applyFill="1" applyBorder="1" applyAlignment="1" applyProtection="1">
      <protection locked="0"/>
    </xf>
    <xf numFmtId="165" fontId="0" fillId="3" borderId="6" xfId="0" applyNumberFormat="1" applyFill="1" applyBorder="1" applyProtection="1">
      <protection locked="0"/>
    </xf>
    <xf numFmtId="165" fontId="16" fillId="3" borderId="0" xfId="3" applyNumberFormat="1" applyFont="1" applyFill="1" applyBorder="1" applyAlignment="1" applyProtection="1">
      <alignment horizontal="right"/>
      <protection locked="0"/>
    </xf>
    <xf numFmtId="5" fontId="13" fillId="3" borderId="6" xfId="2" applyNumberFormat="1" applyFont="1" applyFill="1" applyBorder="1" applyAlignment="1" applyProtection="1">
      <alignment horizontal="right"/>
      <protection locked="0"/>
    </xf>
    <xf numFmtId="0" fontId="0" fillId="3" borderId="0" xfId="0" applyFill="1" applyBorder="1" applyProtection="1">
      <protection locked="0"/>
    </xf>
    <xf numFmtId="0" fontId="0" fillId="3" borderId="7" xfId="0" applyFill="1" applyBorder="1" applyProtection="1">
      <protection locked="0"/>
    </xf>
    <xf numFmtId="0" fontId="30" fillId="0" borderId="0" xfId="0" applyFont="1" applyAlignment="1">
      <alignment wrapText="1"/>
    </xf>
    <xf numFmtId="0" fontId="31" fillId="0" borderId="0" xfId="0" applyFont="1" applyAlignment="1">
      <alignment wrapText="1"/>
    </xf>
    <xf numFmtId="0" fontId="0" fillId="0" borderId="0" xfId="0" applyAlignment="1">
      <alignment horizontal="right" wrapText="1"/>
    </xf>
    <xf numFmtId="0" fontId="0" fillId="0" borderId="0" xfId="0" applyAlignment="1">
      <alignment horizontal="right"/>
    </xf>
    <xf numFmtId="0" fontId="14" fillId="0" borderId="2" xfId="0" applyFont="1" applyBorder="1"/>
    <xf numFmtId="0" fontId="0" fillId="0" borderId="0" xfId="0" applyFill="1" applyAlignment="1">
      <alignment horizontal="right"/>
    </xf>
    <xf numFmtId="168" fontId="0" fillId="3" borderId="0" xfId="0" applyNumberFormat="1" applyFill="1" applyProtection="1">
      <protection locked="0"/>
    </xf>
    <xf numFmtId="0" fontId="29" fillId="0" borderId="0" xfId="0" applyFont="1"/>
    <xf numFmtId="0" fontId="19" fillId="0" borderId="0" xfId="0" applyFont="1" applyAlignment="1">
      <alignment vertical="center" wrapText="1"/>
    </xf>
  </cellXfs>
  <cellStyles count="13">
    <cellStyle name="Comma" xfId="1" builtinId="3"/>
    <cellStyle name="Currency" xfId="2" builtinId="4"/>
    <cellStyle name="Followed Hyperlink" xfId="6" builtinId="9" hidden="1"/>
    <cellStyle name="Followed Hyperlink" xfId="8" builtinId="9" hidden="1"/>
    <cellStyle name="Followed Hyperlink" xfId="10" builtinId="9" hidden="1"/>
    <cellStyle name="Followed Hyperlink" xfId="12" builtinId="9" hidden="1"/>
    <cellStyle name="Hyperlink" xfId="5" builtinId="8" hidden="1"/>
    <cellStyle name="Hyperlink" xfId="7" builtinId="8" hidden="1"/>
    <cellStyle name="Hyperlink" xfId="9" builtinId="8" hidden="1"/>
    <cellStyle name="Hyperlink" xfId="11" builtinId="8" hidden="1"/>
    <cellStyle name="Normal" xfId="0" builtinId="0"/>
    <cellStyle name="Normal 2" xfId="3"/>
    <cellStyle name="Normal 3" xfId="4"/>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A24"/>
  <sheetViews>
    <sheetView tabSelected="1" zoomScale="125" zoomScaleNormal="125" zoomScalePageLayoutView="125" workbookViewId="0"/>
  </sheetViews>
  <sheetFormatPr baseColWidth="10" defaultRowHeight="16" x14ac:dyDescent="0.2"/>
  <cols>
    <col min="1" max="1" width="109.1640625" style="26" customWidth="1"/>
  </cols>
  <sheetData>
    <row r="1" spans="1:1" ht="19" x14ac:dyDescent="0.25">
      <c r="A1" s="63" t="s">
        <v>38</v>
      </c>
    </row>
    <row r="2" spans="1:1" x14ac:dyDescent="0.2">
      <c r="A2" s="60"/>
    </row>
    <row r="3" spans="1:1" ht="89" customHeight="1" x14ac:dyDescent="0.2">
      <c r="A3" s="109" t="s">
        <v>64</v>
      </c>
    </row>
    <row r="4" spans="1:1" ht="20" customHeight="1" x14ac:dyDescent="0.2">
      <c r="A4" s="64" t="s">
        <v>34</v>
      </c>
    </row>
    <row r="5" spans="1:1" x14ac:dyDescent="0.2">
      <c r="A5" s="65" t="s">
        <v>35</v>
      </c>
    </row>
    <row r="6" spans="1:1" x14ac:dyDescent="0.2">
      <c r="A6" s="60"/>
    </row>
    <row r="7" spans="1:1" ht="115" customHeight="1" x14ac:dyDescent="0.2">
      <c r="A7" s="60" t="s">
        <v>49</v>
      </c>
    </row>
    <row r="8" spans="1:1" x14ac:dyDescent="0.2">
      <c r="A8" s="60"/>
    </row>
    <row r="9" spans="1:1" ht="19" x14ac:dyDescent="0.25">
      <c r="A9" s="102" t="s">
        <v>33</v>
      </c>
    </row>
    <row r="10" spans="1:1" ht="80" x14ac:dyDescent="0.2">
      <c r="A10" s="60" t="s">
        <v>39</v>
      </c>
    </row>
    <row r="11" spans="1:1" ht="76" customHeight="1" x14ac:dyDescent="0.2">
      <c r="A11" s="60" t="s">
        <v>48</v>
      </c>
    </row>
    <row r="12" spans="1:1" ht="22" customHeight="1" x14ac:dyDescent="0.2">
      <c r="A12" s="60"/>
    </row>
    <row r="13" spans="1:1" ht="19" x14ac:dyDescent="0.25">
      <c r="A13" s="101" t="s">
        <v>50</v>
      </c>
    </row>
    <row r="14" spans="1:1" ht="103" customHeight="1" x14ac:dyDescent="0.2">
      <c r="A14" s="60" t="s">
        <v>65</v>
      </c>
    </row>
    <row r="15" spans="1:1" ht="26" customHeight="1" x14ac:dyDescent="0.2">
      <c r="A15" s="60"/>
    </row>
    <row r="16" spans="1:1" x14ac:dyDescent="0.2">
      <c r="A16" s="61"/>
    </row>
    <row r="17" spans="1:1" x14ac:dyDescent="0.2">
      <c r="A17" s="60"/>
    </row>
    <row r="18" spans="1:1" x14ac:dyDescent="0.2">
      <c r="A18" s="60"/>
    </row>
    <row r="19" spans="1:1" x14ac:dyDescent="0.2">
      <c r="A19" s="60"/>
    </row>
    <row r="20" spans="1:1" x14ac:dyDescent="0.2">
      <c r="A20" s="62"/>
    </row>
    <row r="21" spans="1:1" x14ac:dyDescent="0.2">
      <c r="A21" s="62"/>
    </row>
    <row r="22" spans="1:1" x14ac:dyDescent="0.2">
      <c r="A22" s="62"/>
    </row>
    <row r="23" spans="1:1" x14ac:dyDescent="0.2">
      <c r="A23" s="62"/>
    </row>
    <row r="24" spans="1:1" x14ac:dyDescent="0.2">
      <c r="A24" s="62"/>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pageSetUpPr fitToPage="1"/>
  </sheetPr>
  <dimension ref="A1:L140"/>
  <sheetViews>
    <sheetView topLeftCell="A5" zoomScale="125" zoomScaleNormal="125" zoomScalePageLayoutView="125" workbookViewId="0">
      <selection activeCell="N10" sqref="N10"/>
    </sheetView>
  </sheetViews>
  <sheetFormatPr baseColWidth="10" defaultRowHeight="16" x14ac:dyDescent="0.2"/>
  <cols>
    <col min="1" max="1" width="12" customWidth="1"/>
    <col min="2" max="2" width="16.33203125" customWidth="1"/>
    <col min="3" max="3" width="3.5" customWidth="1"/>
    <col min="5" max="5" width="2.1640625" customWidth="1"/>
  </cols>
  <sheetData>
    <row r="1" spans="1:11" ht="21" x14ac:dyDescent="0.25">
      <c r="A1" s="108" t="s">
        <v>18</v>
      </c>
    </row>
    <row r="3" spans="1:11" x14ac:dyDescent="0.2">
      <c r="A3" s="103"/>
      <c r="B3" s="104" t="s">
        <v>19</v>
      </c>
      <c r="D3" s="92"/>
    </row>
    <row r="4" spans="1:11" x14ac:dyDescent="0.2">
      <c r="A4" s="103"/>
      <c r="B4" s="104" t="s">
        <v>20</v>
      </c>
      <c r="D4" s="92"/>
    </row>
    <row r="5" spans="1:11" x14ac:dyDescent="0.2">
      <c r="A5" s="103"/>
      <c r="B5" s="104" t="s">
        <v>15</v>
      </c>
      <c r="D5" s="92"/>
    </row>
    <row r="6" spans="1:11" x14ac:dyDescent="0.2">
      <c r="A6" s="26"/>
      <c r="B6" s="106" t="s">
        <v>61</v>
      </c>
      <c r="D6" s="107"/>
    </row>
    <row r="7" spans="1:11" x14ac:dyDescent="0.2">
      <c r="A7" s="26"/>
      <c r="B7" s="106" t="s">
        <v>60</v>
      </c>
      <c r="D7" s="107"/>
    </row>
    <row r="8" spans="1:11" x14ac:dyDescent="0.2">
      <c r="A8" s="26"/>
      <c r="B8" s="25"/>
    </row>
    <row r="9" spans="1:11" x14ac:dyDescent="0.2">
      <c r="A9" t="s">
        <v>62</v>
      </c>
      <c r="B9" s="25"/>
    </row>
    <row r="10" spans="1:11" x14ac:dyDescent="0.2">
      <c r="A10" t="s">
        <v>57</v>
      </c>
      <c r="B10" s="25"/>
    </row>
    <row r="11" spans="1:11" x14ac:dyDescent="0.2">
      <c r="B11" s="25"/>
    </row>
    <row r="12" spans="1:11" x14ac:dyDescent="0.2">
      <c r="A12" t="s">
        <v>16</v>
      </c>
      <c r="B12" s="25"/>
    </row>
    <row r="13" spans="1:11" ht="17" thickBot="1" x14ac:dyDescent="0.25">
      <c r="B13" s="25"/>
    </row>
    <row r="14" spans="1:11" x14ac:dyDescent="0.2">
      <c r="A14" s="105" t="s">
        <v>58</v>
      </c>
      <c r="B14" s="76"/>
      <c r="C14" s="76"/>
      <c r="D14" s="76"/>
      <c r="E14" s="76"/>
      <c r="F14" s="76"/>
      <c r="G14" s="76"/>
      <c r="H14" s="76"/>
      <c r="I14" s="76"/>
      <c r="J14" s="77" t="s">
        <v>63</v>
      </c>
      <c r="K14" s="78">
        <f>SUM(K34,K49,K64,K79,K94,K109,K124,K139)</f>
        <v>0</v>
      </c>
    </row>
    <row r="15" spans="1:11" x14ac:dyDescent="0.2">
      <c r="A15" s="48"/>
      <c r="B15" s="30"/>
      <c r="C15" s="30"/>
      <c r="D15" s="79"/>
      <c r="E15" s="30"/>
      <c r="F15" s="30"/>
      <c r="G15" s="30"/>
      <c r="H15" s="30"/>
      <c r="I15" s="30"/>
      <c r="J15" s="80" t="s">
        <v>59</v>
      </c>
      <c r="K15" s="81">
        <f>'additional-expenses'!K51</f>
        <v>0</v>
      </c>
    </row>
    <row r="16" spans="1:11" x14ac:dyDescent="0.2">
      <c r="A16" s="48"/>
      <c r="B16" s="30"/>
      <c r="C16" s="30"/>
      <c r="D16" s="30"/>
      <c r="E16" s="30"/>
      <c r="F16" s="30"/>
      <c r="G16" s="30"/>
      <c r="H16" s="30"/>
      <c r="I16" s="30"/>
      <c r="J16" s="82" t="s">
        <v>32</v>
      </c>
      <c r="K16" s="96"/>
    </row>
    <row r="17" spans="1:12" ht="20" thickBot="1" x14ac:dyDescent="0.3">
      <c r="A17" s="72"/>
      <c r="B17" s="73"/>
      <c r="C17" s="73"/>
      <c r="D17" s="73"/>
      <c r="E17" s="73"/>
      <c r="F17" s="73"/>
      <c r="G17" s="73"/>
      <c r="H17" s="73"/>
      <c r="I17" s="83"/>
      <c r="J17" s="74" t="s">
        <v>17</v>
      </c>
      <c r="K17" s="84">
        <f>(K14+K15)-K16</f>
        <v>0</v>
      </c>
    </row>
    <row r="18" spans="1:12" x14ac:dyDescent="0.2">
      <c r="B18" s="25"/>
    </row>
    <row r="20" spans="1:12" ht="17" thickBot="1" x14ac:dyDescent="0.25">
      <c r="A20" s="22" t="s">
        <v>0</v>
      </c>
      <c r="B20" s="1"/>
      <c r="C20" s="2"/>
      <c r="D20" s="2"/>
      <c r="E20" s="3"/>
      <c r="F20" s="3"/>
      <c r="G20" s="3"/>
      <c r="H20" s="4"/>
      <c r="I20" s="4"/>
      <c r="J20" s="5"/>
      <c r="K20" s="6"/>
      <c r="L20" s="3"/>
    </row>
    <row r="21" spans="1:12" x14ac:dyDescent="0.2">
      <c r="A21" s="40" t="s">
        <v>23</v>
      </c>
      <c r="B21" s="41"/>
      <c r="C21" s="41"/>
      <c r="D21" s="41"/>
      <c r="E21" s="41"/>
      <c r="F21" s="41"/>
      <c r="G21" s="42"/>
      <c r="H21" s="43"/>
      <c r="I21" s="43"/>
      <c r="J21" s="44"/>
      <c r="K21" s="45"/>
      <c r="L21" s="3"/>
    </row>
    <row r="22" spans="1:12" x14ac:dyDescent="0.2">
      <c r="A22" s="46"/>
      <c r="B22" s="28"/>
      <c r="C22" s="29" t="s">
        <v>25</v>
      </c>
      <c r="D22" s="93"/>
      <c r="E22" s="30"/>
      <c r="F22" s="30"/>
      <c r="G22" s="33"/>
      <c r="H22" s="34"/>
      <c r="I22" s="34"/>
      <c r="J22" s="35"/>
      <c r="K22" s="47"/>
      <c r="L22" s="3"/>
    </row>
    <row r="23" spans="1:12" x14ac:dyDescent="0.2">
      <c r="A23" s="48"/>
      <c r="B23" s="31"/>
      <c r="C23" s="32" t="s">
        <v>24</v>
      </c>
      <c r="D23" s="94"/>
      <c r="E23" s="30"/>
      <c r="F23" s="30"/>
      <c r="G23" s="33"/>
      <c r="H23" s="34"/>
      <c r="I23" s="34"/>
      <c r="J23" s="35"/>
      <c r="K23" s="47"/>
      <c r="L23" s="3"/>
    </row>
    <row r="24" spans="1:12" x14ac:dyDescent="0.2">
      <c r="A24" s="48"/>
      <c r="B24" s="30"/>
      <c r="C24" s="31"/>
      <c r="D24" s="32"/>
      <c r="E24" s="39"/>
      <c r="F24" s="39"/>
      <c r="G24" s="33"/>
      <c r="H24" s="34"/>
      <c r="I24" s="34"/>
      <c r="J24" s="35"/>
      <c r="K24" s="47"/>
      <c r="L24" s="3"/>
    </row>
    <row r="25" spans="1:12" s="16" customFormat="1" x14ac:dyDescent="0.2">
      <c r="A25" s="49"/>
      <c r="B25" s="36"/>
      <c r="C25" s="17" t="s">
        <v>1</v>
      </c>
      <c r="D25" s="37" t="s">
        <v>31</v>
      </c>
      <c r="E25" s="38"/>
      <c r="F25" s="37" t="s">
        <v>3</v>
      </c>
      <c r="G25" s="37" t="s">
        <v>4</v>
      </c>
      <c r="H25" s="37" t="s">
        <v>5</v>
      </c>
      <c r="I25" s="37" t="s">
        <v>6</v>
      </c>
      <c r="J25" s="37" t="s">
        <v>7</v>
      </c>
      <c r="K25" s="50"/>
      <c r="L25" s="15"/>
    </row>
    <row r="26" spans="1:12" s="16" customFormat="1" x14ac:dyDescent="0.2">
      <c r="A26" s="49"/>
      <c r="B26" s="36"/>
      <c r="C26" s="27" t="s">
        <v>21</v>
      </c>
      <c r="D26" s="95"/>
      <c r="E26" s="38"/>
      <c r="F26" s="95"/>
      <c r="G26" s="20">
        <v>0</v>
      </c>
      <c r="H26" s="20">
        <v>0</v>
      </c>
      <c r="I26" s="20">
        <v>55</v>
      </c>
      <c r="J26" s="24">
        <v>0</v>
      </c>
      <c r="K26" s="85">
        <f>SUM((D26*G26)+(H26*F26*D26)+(I26*(F26+1)*D26)+(J26*D26))</f>
        <v>0</v>
      </c>
      <c r="L26" s="15"/>
    </row>
    <row r="27" spans="1:12" s="16" customFormat="1" x14ac:dyDescent="0.2">
      <c r="A27" s="49"/>
      <c r="B27" s="36"/>
      <c r="C27" s="18" t="s">
        <v>8</v>
      </c>
      <c r="D27" s="23"/>
      <c r="E27" s="19"/>
      <c r="F27" s="23"/>
      <c r="G27" s="20">
        <v>850</v>
      </c>
      <c r="H27" s="20">
        <v>169</v>
      </c>
      <c r="I27" s="20">
        <v>55</v>
      </c>
      <c r="J27" s="24">
        <v>0</v>
      </c>
      <c r="K27" s="85">
        <f t="shared" ref="K27:K33" si="0">SUM((D27*G27)+(H27*F27*D27)+(I27*(F27+1)*D27)+(J27*D27))</f>
        <v>0</v>
      </c>
      <c r="L27" s="15"/>
    </row>
    <row r="28" spans="1:12" s="16" customFormat="1" x14ac:dyDescent="0.2">
      <c r="A28" s="49"/>
      <c r="B28" s="36"/>
      <c r="C28" s="18" t="s">
        <v>9</v>
      </c>
      <c r="D28" s="23"/>
      <c r="E28" s="19"/>
      <c r="F28" s="23"/>
      <c r="G28" s="20">
        <v>750</v>
      </c>
      <c r="H28" s="20">
        <v>169</v>
      </c>
      <c r="I28" s="20">
        <v>55</v>
      </c>
      <c r="J28" s="24">
        <v>0</v>
      </c>
      <c r="K28" s="85">
        <f t="shared" si="0"/>
        <v>0</v>
      </c>
      <c r="L28" s="15"/>
    </row>
    <row r="29" spans="1:12" s="16" customFormat="1" x14ac:dyDescent="0.2">
      <c r="A29" s="49"/>
      <c r="B29" s="36"/>
      <c r="C29" s="18" t="s">
        <v>10</v>
      </c>
      <c r="D29" s="23"/>
      <c r="E29" s="19"/>
      <c r="F29" s="23"/>
      <c r="G29" s="20">
        <v>550</v>
      </c>
      <c r="H29" s="20">
        <v>169</v>
      </c>
      <c r="I29" s="20">
        <v>55</v>
      </c>
      <c r="J29" s="24">
        <v>0</v>
      </c>
      <c r="K29" s="85">
        <f t="shared" si="0"/>
        <v>0</v>
      </c>
      <c r="L29" s="15"/>
    </row>
    <row r="30" spans="1:12" s="16" customFormat="1" x14ac:dyDescent="0.2">
      <c r="A30" s="49"/>
      <c r="B30" s="36"/>
      <c r="C30" s="18" t="s">
        <v>11</v>
      </c>
      <c r="D30" s="23"/>
      <c r="E30" s="19"/>
      <c r="F30" s="23"/>
      <c r="G30" s="20">
        <v>1500</v>
      </c>
      <c r="H30" s="20">
        <v>169</v>
      </c>
      <c r="I30" s="20">
        <v>55</v>
      </c>
      <c r="J30" s="24">
        <v>0</v>
      </c>
      <c r="K30" s="85">
        <f t="shared" si="0"/>
        <v>0</v>
      </c>
      <c r="L30" s="15"/>
    </row>
    <row r="31" spans="1:12" s="16" customFormat="1" x14ac:dyDescent="0.2">
      <c r="A31" s="49"/>
      <c r="B31" s="36"/>
      <c r="C31" s="18" t="s">
        <v>12</v>
      </c>
      <c r="D31" s="23"/>
      <c r="E31" s="19"/>
      <c r="F31" s="23"/>
      <c r="G31" s="20">
        <v>2150</v>
      </c>
      <c r="H31" s="20">
        <v>169</v>
      </c>
      <c r="I31" s="20">
        <v>55</v>
      </c>
      <c r="J31" s="24">
        <v>0</v>
      </c>
      <c r="K31" s="85">
        <f t="shared" si="0"/>
        <v>0</v>
      </c>
      <c r="L31" s="15"/>
    </row>
    <row r="32" spans="1:12" s="16" customFormat="1" x14ac:dyDescent="0.2">
      <c r="A32" s="49"/>
      <c r="B32" s="36"/>
      <c r="C32" s="18" t="s">
        <v>13</v>
      </c>
      <c r="D32" s="23"/>
      <c r="E32" s="19"/>
      <c r="F32" s="23"/>
      <c r="G32" s="20">
        <v>2400</v>
      </c>
      <c r="H32" s="20">
        <v>169</v>
      </c>
      <c r="I32" s="20">
        <v>55</v>
      </c>
      <c r="J32" s="24">
        <v>0</v>
      </c>
      <c r="K32" s="85">
        <f t="shared" si="0"/>
        <v>0</v>
      </c>
      <c r="L32" s="15"/>
    </row>
    <row r="33" spans="1:12" s="16" customFormat="1" x14ac:dyDescent="0.2">
      <c r="A33" s="49"/>
      <c r="B33" s="36"/>
      <c r="C33" s="18" t="s">
        <v>14</v>
      </c>
      <c r="D33" s="23"/>
      <c r="E33" s="19"/>
      <c r="F33" s="23"/>
      <c r="G33" s="20">
        <v>1500</v>
      </c>
      <c r="H33" s="20">
        <v>169</v>
      </c>
      <c r="I33" s="20">
        <v>55</v>
      </c>
      <c r="J33" s="24">
        <v>0</v>
      </c>
      <c r="K33" s="85">
        <f t="shared" si="0"/>
        <v>0</v>
      </c>
      <c r="L33" s="15"/>
    </row>
    <row r="34" spans="1:12" ht="17" thickBot="1" x14ac:dyDescent="0.25">
      <c r="A34" s="51"/>
      <c r="B34" s="52"/>
      <c r="C34" s="53"/>
      <c r="D34" s="54"/>
      <c r="E34" s="55"/>
      <c r="F34" s="54"/>
      <c r="G34" s="56"/>
      <c r="H34" s="57"/>
      <c r="I34" s="57"/>
      <c r="J34" s="58" t="s">
        <v>22</v>
      </c>
      <c r="K34" s="86">
        <f>SUM(K26:K33)</f>
        <v>0</v>
      </c>
      <c r="L34" s="9"/>
    </row>
    <row r="35" spans="1:12" ht="17" thickBot="1" x14ac:dyDescent="0.25">
      <c r="A35" s="7"/>
      <c r="B35" s="8"/>
      <c r="C35" s="10"/>
      <c r="D35" s="11"/>
      <c r="E35" s="12"/>
      <c r="F35" s="11"/>
      <c r="G35" s="13"/>
      <c r="H35" s="14"/>
      <c r="I35" s="14"/>
      <c r="J35" s="14"/>
      <c r="K35" s="21"/>
      <c r="L35" s="9"/>
    </row>
    <row r="36" spans="1:12" x14ac:dyDescent="0.2">
      <c r="A36" s="40" t="s">
        <v>26</v>
      </c>
      <c r="B36" s="41"/>
      <c r="C36" s="41"/>
      <c r="D36" s="41"/>
      <c r="E36" s="41"/>
      <c r="F36" s="41"/>
      <c r="G36" s="42"/>
      <c r="H36" s="43"/>
      <c r="I36" s="43"/>
      <c r="J36" s="44"/>
      <c r="K36" s="45"/>
      <c r="L36" s="9"/>
    </row>
    <row r="37" spans="1:12" x14ac:dyDescent="0.2">
      <c r="A37" s="46"/>
      <c r="B37" s="28"/>
      <c r="C37" s="29" t="s">
        <v>25</v>
      </c>
      <c r="D37" s="93"/>
      <c r="E37" s="30"/>
      <c r="F37" s="30"/>
      <c r="G37" s="33"/>
      <c r="H37" s="34"/>
      <c r="I37" s="34"/>
      <c r="J37" s="35"/>
      <c r="K37" s="47"/>
      <c r="L37" s="9"/>
    </row>
    <row r="38" spans="1:12" x14ac:dyDescent="0.2">
      <c r="A38" s="48"/>
      <c r="B38" s="31"/>
      <c r="C38" s="32" t="s">
        <v>24</v>
      </c>
      <c r="D38" s="94"/>
      <c r="E38" s="30"/>
      <c r="F38" s="30"/>
      <c r="G38" s="33"/>
      <c r="H38" s="34"/>
      <c r="I38" s="34"/>
      <c r="J38" s="35"/>
      <c r="K38" s="47"/>
      <c r="L38" s="9"/>
    </row>
    <row r="39" spans="1:12" x14ac:dyDescent="0.2">
      <c r="A39" s="48"/>
      <c r="B39" s="30"/>
      <c r="C39" s="31"/>
      <c r="D39" s="32"/>
      <c r="E39" s="39"/>
      <c r="F39" s="39"/>
      <c r="G39" s="33"/>
      <c r="H39" s="34"/>
      <c r="I39" s="34"/>
      <c r="J39" s="35"/>
      <c r="K39" s="47"/>
      <c r="L39" s="9"/>
    </row>
    <row r="40" spans="1:12" x14ac:dyDescent="0.2">
      <c r="A40" s="49"/>
      <c r="B40" s="36"/>
      <c r="C40" s="17" t="s">
        <v>1</v>
      </c>
      <c r="D40" s="37" t="s">
        <v>2</v>
      </c>
      <c r="E40" s="38"/>
      <c r="F40" s="37" t="s">
        <v>3</v>
      </c>
      <c r="G40" s="37" t="s">
        <v>4</v>
      </c>
      <c r="H40" s="37" t="s">
        <v>5</v>
      </c>
      <c r="I40" s="37" t="s">
        <v>6</v>
      </c>
      <c r="J40" s="37" t="s">
        <v>7</v>
      </c>
      <c r="K40" s="50"/>
      <c r="L40" s="9"/>
    </row>
    <row r="41" spans="1:12" x14ac:dyDescent="0.2">
      <c r="A41" s="49"/>
      <c r="B41" s="36"/>
      <c r="C41" s="27" t="s">
        <v>21</v>
      </c>
      <c r="D41" s="95"/>
      <c r="E41" s="38"/>
      <c r="F41" s="95"/>
      <c r="G41" s="20">
        <v>0</v>
      </c>
      <c r="H41" s="20">
        <v>0</v>
      </c>
      <c r="I41" s="20">
        <v>55</v>
      </c>
      <c r="J41" s="24">
        <v>0</v>
      </c>
      <c r="K41" s="85">
        <f>SUM((D41*G41)+(H41*F41*D41)+(I41*(F41+1)*D41)+(J41*D41))</f>
        <v>0</v>
      </c>
      <c r="L41" s="9"/>
    </row>
    <row r="42" spans="1:12" x14ac:dyDescent="0.2">
      <c r="A42" s="49"/>
      <c r="B42" s="36"/>
      <c r="C42" s="18" t="s">
        <v>8</v>
      </c>
      <c r="D42" s="23"/>
      <c r="E42" s="19"/>
      <c r="F42" s="23"/>
      <c r="G42" s="20">
        <v>850</v>
      </c>
      <c r="H42" s="20">
        <v>169</v>
      </c>
      <c r="I42" s="20">
        <v>55</v>
      </c>
      <c r="J42" s="24">
        <v>0</v>
      </c>
      <c r="K42" s="85">
        <f t="shared" ref="K42:K48" si="1">SUM((D42*G42)+(H42*F42*D42)+(I42*(F42+1)*D42)+(J42*D42))</f>
        <v>0</v>
      </c>
      <c r="L42" s="9"/>
    </row>
    <row r="43" spans="1:12" x14ac:dyDescent="0.2">
      <c r="A43" s="49"/>
      <c r="B43" s="36"/>
      <c r="C43" s="18" t="s">
        <v>9</v>
      </c>
      <c r="D43" s="23"/>
      <c r="E43" s="19"/>
      <c r="F43" s="23"/>
      <c r="G43" s="20">
        <v>750</v>
      </c>
      <c r="H43" s="20">
        <v>169</v>
      </c>
      <c r="I43" s="20">
        <v>55</v>
      </c>
      <c r="J43" s="24">
        <v>0</v>
      </c>
      <c r="K43" s="85">
        <f t="shared" si="1"/>
        <v>0</v>
      </c>
      <c r="L43" s="9"/>
    </row>
    <row r="44" spans="1:12" x14ac:dyDescent="0.2">
      <c r="A44" s="49"/>
      <c r="B44" s="36"/>
      <c r="C44" s="18" t="s">
        <v>10</v>
      </c>
      <c r="D44" s="23"/>
      <c r="E44" s="19"/>
      <c r="F44" s="23"/>
      <c r="G44" s="20">
        <v>550</v>
      </c>
      <c r="H44" s="20">
        <v>169</v>
      </c>
      <c r="I44" s="20">
        <v>55</v>
      </c>
      <c r="J44" s="24">
        <v>0</v>
      </c>
      <c r="K44" s="85">
        <f t="shared" si="1"/>
        <v>0</v>
      </c>
      <c r="L44" s="9"/>
    </row>
    <row r="45" spans="1:12" x14ac:dyDescent="0.2">
      <c r="A45" s="49"/>
      <c r="B45" s="36"/>
      <c r="C45" s="18" t="s">
        <v>11</v>
      </c>
      <c r="D45" s="23"/>
      <c r="E45" s="19"/>
      <c r="F45" s="23"/>
      <c r="G45" s="20">
        <v>1500</v>
      </c>
      <c r="H45" s="20">
        <v>169</v>
      </c>
      <c r="I45" s="20">
        <v>55</v>
      </c>
      <c r="J45" s="24">
        <v>0</v>
      </c>
      <c r="K45" s="85">
        <f t="shared" si="1"/>
        <v>0</v>
      </c>
      <c r="L45" s="9"/>
    </row>
    <row r="46" spans="1:12" x14ac:dyDescent="0.2">
      <c r="A46" s="49"/>
      <c r="B46" s="36"/>
      <c r="C46" s="18" t="s">
        <v>12</v>
      </c>
      <c r="D46" s="23"/>
      <c r="E46" s="19"/>
      <c r="F46" s="23"/>
      <c r="G46" s="20">
        <v>2150</v>
      </c>
      <c r="H46" s="20">
        <v>169</v>
      </c>
      <c r="I46" s="20">
        <v>55</v>
      </c>
      <c r="J46" s="24">
        <v>0</v>
      </c>
      <c r="K46" s="85">
        <f t="shared" si="1"/>
        <v>0</v>
      </c>
      <c r="L46" s="9"/>
    </row>
    <row r="47" spans="1:12" x14ac:dyDescent="0.2">
      <c r="A47" s="49"/>
      <c r="B47" s="36"/>
      <c r="C47" s="18" t="s">
        <v>13</v>
      </c>
      <c r="D47" s="23"/>
      <c r="E47" s="19"/>
      <c r="F47" s="23"/>
      <c r="G47" s="20">
        <v>2400</v>
      </c>
      <c r="H47" s="20">
        <v>169</v>
      </c>
      <c r="I47" s="20">
        <v>55</v>
      </c>
      <c r="J47" s="24">
        <v>0</v>
      </c>
      <c r="K47" s="85">
        <f t="shared" si="1"/>
        <v>0</v>
      </c>
      <c r="L47" s="9"/>
    </row>
    <row r="48" spans="1:12" x14ac:dyDescent="0.2">
      <c r="A48" s="49"/>
      <c r="B48" s="36"/>
      <c r="C48" s="18" t="s">
        <v>14</v>
      </c>
      <c r="D48" s="23"/>
      <c r="E48" s="19"/>
      <c r="F48" s="23"/>
      <c r="G48" s="20">
        <v>1500</v>
      </c>
      <c r="H48" s="20">
        <v>169</v>
      </c>
      <c r="I48" s="20">
        <v>55</v>
      </c>
      <c r="J48" s="24">
        <v>0</v>
      </c>
      <c r="K48" s="85">
        <f t="shared" si="1"/>
        <v>0</v>
      </c>
      <c r="L48" s="9"/>
    </row>
    <row r="49" spans="1:12" ht="17" thickBot="1" x14ac:dyDescent="0.25">
      <c r="A49" s="51"/>
      <c r="B49" s="52"/>
      <c r="C49" s="53"/>
      <c r="D49" s="54"/>
      <c r="E49" s="55"/>
      <c r="F49" s="54"/>
      <c r="G49" s="56"/>
      <c r="H49" s="57"/>
      <c r="I49" s="57"/>
      <c r="J49" s="58" t="s">
        <v>22</v>
      </c>
      <c r="K49" s="86">
        <f>SUM(K41:K48)</f>
        <v>0</v>
      </c>
      <c r="L49" s="9"/>
    </row>
    <row r="50" spans="1:12" ht="17" thickBot="1" x14ac:dyDescent="0.25">
      <c r="L50" s="9"/>
    </row>
    <row r="51" spans="1:12" x14ac:dyDescent="0.2">
      <c r="A51" s="40" t="s">
        <v>27</v>
      </c>
      <c r="B51" s="41"/>
      <c r="C51" s="41"/>
      <c r="D51" s="41"/>
      <c r="E51" s="41"/>
      <c r="F51" s="41"/>
      <c r="G51" s="42"/>
      <c r="H51" s="43"/>
      <c r="I51" s="43"/>
      <c r="J51" s="44"/>
      <c r="K51" s="45"/>
      <c r="L51" s="9"/>
    </row>
    <row r="52" spans="1:12" x14ac:dyDescent="0.2">
      <c r="A52" s="46"/>
      <c r="B52" s="28"/>
      <c r="C52" s="29" t="s">
        <v>25</v>
      </c>
      <c r="D52" s="93"/>
      <c r="E52" s="30"/>
      <c r="F52" s="30"/>
      <c r="G52" s="33"/>
      <c r="H52" s="34"/>
      <c r="I52" s="34"/>
      <c r="J52" s="35"/>
      <c r="K52" s="47"/>
      <c r="L52" s="9"/>
    </row>
    <row r="53" spans="1:12" x14ac:dyDescent="0.2">
      <c r="A53" s="48"/>
      <c r="B53" s="31"/>
      <c r="C53" s="32" t="s">
        <v>24</v>
      </c>
      <c r="D53" s="94"/>
      <c r="E53" s="30"/>
      <c r="F53" s="30"/>
      <c r="G53" s="33"/>
      <c r="H53" s="34"/>
      <c r="I53" s="34"/>
      <c r="J53" s="35"/>
      <c r="K53" s="47"/>
      <c r="L53" s="9"/>
    </row>
    <row r="54" spans="1:12" x14ac:dyDescent="0.2">
      <c r="A54" s="48"/>
      <c r="B54" s="30"/>
      <c r="C54" s="31"/>
      <c r="D54" s="32"/>
      <c r="E54" s="39"/>
      <c r="F54" s="39"/>
      <c r="G54" s="33"/>
      <c r="H54" s="34"/>
      <c r="I54" s="34"/>
      <c r="J54" s="35"/>
      <c r="K54" s="47"/>
      <c r="L54" s="9"/>
    </row>
    <row r="55" spans="1:12" x14ac:dyDescent="0.2">
      <c r="A55" s="49"/>
      <c r="B55" s="36"/>
      <c r="C55" s="17" t="s">
        <v>1</v>
      </c>
      <c r="D55" s="37" t="s">
        <v>31</v>
      </c>
      <c r="E55" s="38"/>
      <c r="F55" s="37" t="s">
        <v>3</v>
      </c>
      <c r="G55" s="37" t="s">
        <v>4</v>
      </c>
      <c r="H55" s="37" t="s">
        <v>5</v>
      </c>
      <c r="I55" s="37" t="s">
        <v>6</v>
      </c>
      <c r="J55" s="37" t="s">
        <v>7</v>
      </c>
      <c r="K55" s="50"/>
      <c r="L55" s="9"/>
    </row>
    <row r="56" spans="1:12" x14ac:dyDescent="0.2">
      <c r="A56" s="49"/>
      <c r="B56" s="36"/>
      <c r="C56" s="27" t="s">
        <v>21</v>
      </c>
      <c r="D56" s="95"/>
      <c r="E56" s="38"/>
      <c r="F56" s="95"/>
      <c r="G56" s="20">
        <v>0</v>
      </c>
      <c r="H56" s="20">
        <v>0</v>
      </c>
      <c r="I56" s="20">
        <v>55</v>
      </c>
      <c r="J56" s="24">
        <v>0</v>
      </c>
      <c r="K56" s="85">
        <f>SUM((D56*G56)+(H56*F56*D56)+(I56*(F56+1)*D56)+(J56*D56))</f>
        <v>0</v>
      </c>
      <c r="L56" s="9"/>
    </row>
    <row r="57" spans="1:12" x14ac:dyDescent="0.2">
      <c r="A57" s="49"/>
      <c r="B57" s="36"/>
      <c r="C57" s="18" t="s">
        <v>8</v>
      </c>
      <c r="D57" s="23"/>
      <c r="E57" s="19"/>
      <c r="F57" s="23"/>
      <c r="G57" s="20">
        <v>850</v>
      </c>
      <c r="H57" s="20">
        <v>169</v>
      </c>
      <c r="I57" s="20">
        <v>55</v>
      </c>
      <c r="J57" s="24">
        <v>0</v>
      </c>
      <c r="K57" s="85">
        <f t="shared" ref="K57:K63" si="2">SUM((D57*G57)+(H57*F57*D57)+(I57*(F57+1)*D57)+(J57*D57))</f>
        <v>0</v>
      </c>
      <c r="L57" s="9"/>
    </row>
    <row r="58" spans="1:12" x14ac:dyDescent="0.2">
      <c r="A58" s="49"/>
      <c r="B58" s="36"/>
      <c r="C58" s="18" t="s">
        <v>9</v>
      </c>
      <c r="D58" s="23"/>
      <c r="E58" s="19"/>
      <c r="F58" s="23"/>
      <c r="G58" s="20">
        <v>750</v>
      </c>
      <c r="H58" s="20">
        <v>169</v>
      </c>
      <c r="I58" s="20">
        <v>55</v>
      </c>
      <c r="J58" s="24">
        <v>0</v>
      </c>
      <c r="K58" s="85">
        <f t="shared" si="2"/>
        <v>0</v>
      </c>
      <c r="L58" s="9"/>
    </row>
    <row r="59" spans="1:12" x14ac:dyDescent="0.2">
      <c r="A59" s="49"/>
      <c r="B59" s="36"/>
      <c r="C59" s="18" t="s">
        <v>10</v>
      </c>
      <c r="D59" s="23"/>
      <c r="E59" s="19"/>
      <c r="F59" s="23"/>
      <c r="G59" s="20">
        <v>550</v>
      </c>
      <c r="H59" s="20">
        <v>169</v>
      </c>
      <c r="I59" s="20">
        <v>55</v>
      </c>
      <c r="J59" s="24">
        <v>0</v>
      </c>
      <c r="K59" s="85">
        <f t="shared" si="2"/>
        <v>0</v>
      </c>
      <c r="L59" s="9"/>
    </row>
    <row r="60" spans="1:12" x14ac:dyDescent="0.2">
      <c r="A60" s="49"/>
      <c r="B60" s="36"/>
      <c r="C60" s="18" t="s">
        <v>11</v>
      </c>
      <c r="D60" s="23"/>
      <c r="E60" s="19"/>
      <c r="F60" s="23"/>
      <c r="G60" s="20">
        <v>1500</v>
      </c>
      <c r="H60" s="20">
        <v>169</v>
      </c>
      <c r="I60" s="20">
        <v>55</v>
      </c>
      <c r="J60" s="24">
        <v>0</v>
      </c>
      <c r="K60" s="85">
        <f t="shared" si="2"/>
        <v>0</v>
      </c>
      <c r="L60" s="9"/>
    </row>
    <row r="61" spans="1:12" x14ac:dyDescent="0.2">
      <c r="A61" s="49"/>
      <c r="B61" s="36"/>
      <c r="C61" s="18" t="s">
        <v>12</v>
      </c>
      <c r="D61" s="23"/>
      <c r="E61" s="19"/>
      <c r="F61" s="23"/>
      <c r="G61" s="20">
        <v>2150</v>
      </c>
      <c r="H61" s="20">
        <v>169</v>
      </c>
      <c r="I61" s="20">
        <v>55</v>
      </c>
      <c r="J61" s="24">
        <v>0</v>
      </c>
      <c r="K61" s="85">
        <f t="shared" si="2"/>
        <v>0</v>
      </c>
      <c r="L61" s="9"/>
    </row>
    <row r="62" spans="1:12" x14ac:dyDescent="0.2">
      <c r="A62" s="49"/>
      <c r="B62" s="36"/>
      <c r="C62" s="18" t="s">
        <v>13</v>
      </c>
      <c r="D62" s="23"/>
      <c r="E62" s="19"/>
      <c r="F62" s="23"/>
      <c r="G62" s="20">
        <v>2400</v>
      </c>
      <c r="H62" s="20">
        <v>169</v>
      </c>
      <c r="I62" s="20">
        <v>55</v>
      </c>
      <c r="J62" s="24">
        <v>0</v>
      </c>
      <c r="K62" s="85">
        <f t="shared" si="2"/>
        <v>0</v>
      </c>
      <c r="L62" s="9"/>
    </row>
    <row r="63" spans="1:12" x14ac:dyDescent="0.2">
      <c r="A63" s="49"/>
      <c r="B63" s="36"/>
      <c r="C63" s="18" t="s">
        <v>14</v>
      </c>
      <c r="D63" s="23"/>
      <c r="E63" s="19"/>
      <c r="F63" s="23"/>
      <c r="G63" s="20">
        <v>1500</v>
      </c>
      <c r="H63" s="20">
        <v>169</v>
      </c>
      <c r="I63" s="20">
        <v>55</v>
      </c>
      <c r="J63" s="24">
        <v>0</v>
      </c>
      <c r="K63" s="85">
        <f t="shared" si="2"/>
        <v>0</v>
      </c>
      <c r="L63" s="9"/>
    </row>
    <row r="64" spans="1:12" ht="17" thickBot="1" x14ac:dyDescent="0.25">
      <c r="A64" s="51"/>
      <c r="B64" s="52"/>
      <c r="C64" s="53"/>
      <c r="D64" s="54"/>
      <c r="E64" s="55"/>
      <c r="F64" s="54"/>
      <c r="G64" s="56"/>
      <c r="H64" s="57"/>
      <c r="I64" s="57"/>
      <c r="J64" s="58" t="s">
        <v>22</v>
      </c>
      <c r="K64" s="86">
        <f>SUM(K56:K63)</f>
        <v>0</v>
      </c>
      <c r="L64" s="9"/>
    </row>
    <row r="65" spans="1:12" ht="17" thickBot="1" x14ac:dyDescent="0.25">
      <c r="A65" s="7"/>
      <c r="B65" s="8"/>
      <c r="C65" s="10"/>
      <c r="D65" s="11"/>
      <c r="E65" s="12"/>
      <c r="F65" s="11"/>
      <c r="G65" s="13"/>
      <c r="H65" s="14"/>
      <c r="I65" s="14"/>
      <c r="J65" s="14"/>
      <c r="K65" s="21"/>
      <c r="L65" s="9"/>
    </row>
    <row r="66" spans="1:12" x14ac:dyDescent="0.2">
      <c r="A66" s="40" t="s">
        <v>28</v>
      </c>
      <c r="B66" s="41"/>
      <c r="C66" s="41"/>
      <c r="D66" s="41"/>
      <c r="E66" s="41"/>
      <c r="F66" s="41"/>
      <c r="G66" s="42"/>
      <c r="H66" s="43"/>
      <c r="I66" s="43"/>
      <c r="J66" s="44"/>
      <c r="K66" s="45"/>
      <c r="L66" s="9"/>
    </row>
    <row r="67" spans="1:12" x14ac:dyDescent="0.2">
      <c r="A67" s="46"/>
      <c r="B67" s="28"/>
      <c r="C67" s="29" t="s">
        <v>25</v>
      </c>
      <c r="D67" s="93"/>
      <c r="E67" s="30"/>
      <c r="F67" s="30"/>
      <c r="G67" s="33"/>
      <c r="H67" s="34"/>
      <c r="I67" s="34"/>
      <c r="J67" s="35"/>
      <c r="K67" s="47"/>
      <c r="L67" s="9"/>
    </row>
    <row r="68" spans="1:12" x14ac:dyDescent="0.2">
      <c r="A68" s="48"/>
      <c r="B68" s="31"/>
      <c r="C68" s="32" t="s">
        <v>24</v>
      </c>
      <c r="D68" s="94"/>
      <c r="E68" s="30"/>
      <c r="F68" s="30"/>
      <c r="G68" s="33"/>
      <c r="H68" s="34"/>
      <c r="I68" s="34"/>
      <c r="J68" s="35"/>
      <c r="K68" s="47"/>
      <c r="L68" s="9"/>
    </row>
    <row r="69" spans="1:12" x14ac:dyDescent="0.2">
      <c r="A69" s="48"/>
      <c r="B69" s="30"/>
      <c r="C69" s="31"/>
      <c r="D69" s="32"/>
      <c r="E69" s="39"/>
      <c r="F69" s="39"/>
      <c r="G69" s="33"/>
      <c r="H69" s="34"/>
      <c r="I69" s="34"/>
      <c r="J69" s="35"/>
      <c r="K69" s="47"/>
      <c r="L69" s="9"/>
    </row>
    <row r="70" spans="1:12" x14ac:dyDescent="0.2">
      <c r="A70" s="49"/>
      <c r="B70" s="36"/>
      <c r="C70" s="17" t="s">
        <v>1</v>
      </c>
      <c r="D70" s="37" t="s">
        <v>31</v>
      </c>
      <c r="E70" s="38"/>
      <c r="F70" s="37" t="s">
        <v>3</v>
      </c>
      <c r="G70" s="37" t="s">
        <v>4</v>
      </c>
      <c r="H70" s="37" t="s">
        <v>5</v>
      </c>
      <c r="I70" s="37" t="s">
        <v>6</v>
      </c>
      <c r="J70" s="37" t="s">
        <v>7</v>
      </c>
      <c r="K70" s="50"/>
      <c r="L70" s="9"/>
    </row>
    <row r="71" spans="1:12" x14ac:dyDescent="0.2">
      <c r="A71" s="49"/>
      <c r="B71" s="36"/>
      <c r="C71" s="27" t="s">
        <v>21</v>
      </c>
      <c r="D71" s="95"/>
      <c r="E71" s="38"/>
      <c r="F71" s="95"/>
      <c r="G71" s="20">
        <v>0</v>
      </c>
      <c r="H71" s="20">
        <v>0</v>
      </c>
      <c r="I71" s="20">
        <v>55</v>
      </c>
      <c r="J71" s="24">
        <v>0</v>
      </c>
      <c r="K71" s="85">
        <f>SUM((D71*G71)+(H71*F71*D71)+(I71*(F71+1)*D71)+(J71*D71))</f>
        <v>0</v>
      </c>
      <c r="L71" s="9"/>
    </row>
    <row r="72" spans="1:12" x14ac:dyDescent="0.2">
      <c r="A72" s="49"/>
      <c r="B72" s="36"/>
      <c r="C72" s="18" t="s">
        <v>8</v>
      </c>
      <c r="D72" s="23"/>
      <c r="E72" s="19"/>
      <c r="F72" s="23"/>
      <c r="G72" s="20">
        <v>850</v>
      </c>
      <c r="H72" s="20">
        <v>169</v>
      </c>
      <c r="I72" s="20">
        <v>55</v>
      </c>
      <c r="J72" s="24">
        <v>0</v>
      </c>
      <c r="K72" s="85">
        <f t="shared" ref="K72:K78" si="3">SUM((D72*G72)+(H72*F72*D72)+(I72*(F72+1)*D72)+(J72*D72))</f>
        <v>0</v>
      </c>
      <c r="L72" s="9"/>
    </row>
    <row r="73" spans="1:12" x14ac:dyDescent="0.2">
      <c r="A73" s="49"/>
      <c r="B73" s="36"/>
      <c r="C73" s="18" t="s">
        <v>9</v>
      </c>
      <c r="D73" s="23"/>
      <c r="E73" s="19"/>
      <c r="F73" s="23"/>
      <c r="G73" s="20">
        <v>750</v>
      </c>
      <c r="H73" s="20">
        <v>169</v>
      </c>
      <c r="I73" s="20">
        <v>55</v>
      </c>
      <c r="J73" s="24">
        <v>0</v>
      </c>
      <c r="K73" s="85">
        <f t="shared" si="3"/>
        <v>0</v>
      </c>
      <c r="L73" s="9"/>
    </row>
    <row r="74" spans="1:12" x14ac:dyDescent="0.2">
      <c r="A74" s="49"/>
      <c r="B74" s="36"/>
      <c r="C74" s="18" t="s">
        <v>10</v>
      </c>
      <c r="D74" s="23"/>
      <c r="E74" s="19"/>
      <c r="F74" s="23"/>
      <c r="G74" s="20">
        <v>550</v>
      </c>
      <c r="H74" s="20">
        <v>169</v>
      </c>
      <c r="I74" s="20">
        <v>55</v>
      </c>
      <c r="J74" s="24">
        <v>0</v>
      </c>
      <c r="K74" s="85">
        <f t="shared" si="3"/>
        <v>0</v>
      </c>
      <c r="L74" s="9"/>
    </row>
    <row r="75" spans="1:12" x14ac:dyDescent="0.2">
      <c r="A75" s="49"/>
      <c r="B75" s="36"/>
      <c r="C75" s="18" t="s">
        <v>11</v>
      </c>
      <c r="D75" s="23"/>
      <c r="E75" s="19"/>
      <c r="F75" s="23"/>
      <c r="G75" s="20">
        <v>1500</v>
      </c>
      <c r="H75" s="20">
        <v>169</v>
      </c>
      <c r="I75" s="20">
        <v>55</v>
      </c>
      <c r="J75" s="24">
        <v>0</v>
      </c>
      <c r="K75" s="85">
        <f t="shared" si="3"/>
        <v>0</v>
      </c>
      <c r="L75" s="9"/>
    </row>
    <row r="76" spans="1:12" x14ac:dyDescent="0.2">
      <c r="A76" s="49"/>
      <c r="B76" s="36"/>
      <c r="C76" s="18" t="s">
        <v>12</v>
      </c>
      <c r="D76" s="23"/>
      <c r="E76" s="19"/>
      <c r="F76" s="23"/>
      <c r="G76" s="20">
        <v>2150</v>
      </c>
      <c r="H76" s="20">
        <v>169</v>
      </c>
      <c r="I76" s="20">
        <v>55</v>
      </c>
      <c r="J76" s="24">
        <v>0</v>
      </c>
      <c r="K76" s="85">
        <f t="shared" si="3"/>
        <v>0</v>
      </c>
      <c r="L76" s="9"/>
    </row>
    <row r="77" spans="1:12" x14ac:dyDescent="0.2">
      <c r="A77" s="49"/>
      <c r="B77" s="36"/>
      <c r="C77" s="18" t="s">
        <v>13</v>
      </c>
      <c r="D77" s="23"/>
      <c r="E77" s="19"/>
      <c r="F77" s="23"/>
      <c r="G77" s="20">
        <v>2400</v>
      </c>
      <c r="H77" s="20">
        <v>169</v>
      </c>
      <c r="I77" s="20">
        <v>55</v>
      </c>
      <c r="J77" s="24">
        <v>0</v>
      </c>
      <c r="K77" s="85">
        <f t="shared" si="3"/>
        <v>0</v>
      </c>
      <c r="L77" s="9"/>
    </row>
    <row r="78" spans="1:12" x14ac:dyDescent="0.2">
      <c r="A78" s="49"/>
      <c r="B78" s="36"/>
      <c r="C78" s="18" t="s">
        <v>14</v>
      </c>
      <c r="D78" s="23"/>
      <c r="E78" s="19"/>
      <c r="F78" s="23"/>
      <c r="G78" s="20">
        <v>1500</v>
      </c>
      <c r="H78" s="20">
        <v>169</v>
      </c>
      <c r="I78" s="20">
        <v>55</v>
      </c>
      <c r="J78" s="24">
        <v>0</v>
      </c>
      <c r="K78" s="85">
        <f t="shared" si="3"/>
        <v>0</v>
      </c>
      <c r="L78" s="9"/>
    </row>
    <row r="79" spans="1:12" ht="17" thickBot="1" x14ac:dyDescent="0.25">
      <c r="A79" s="51"/>
      <c r="B79" s="52"/>
      <c r="C79" s="53"/>
      <c r="D79" s="54"/>
      <c r="E79" s="55"/>
      <c r="F79" s="54"/>
      <c r="G79" s="56"/>
      <c r="H79" s="57"/>
      <c r="I79" s="57"/>
      <c r="J79" s="58" t="s">
        <v>22</v>
      </c>
      <c r="K79" s="86">
        <f>SUM(K71:K78)</f>
        <v>0</v>
      </c>
      <c r="L79" s="9"/>
    </row>
    <row r="80" spans="1:12" ht="17" thickBot="1" x14ac:dyDescent="0.25">
      <c r="A80" s="7"/>
      <c r="B80" s="8"/>
      <c r="C80" s="10"/>
      <c r="D80" s="11"/>
      <c r="E80" s="12"/>
      <c r="F80" s="11"/>
      <c r="G80" s="13"/>
      <c r="H80" s="14"/>
      <c r="I80" s="14"/>
      <c r="J80" s="14"/>
      <c r="K80" s="21"/>
      <c r="L80" s="9"/>
    </row>
    <row r="81" spans="1:12" x14ac:dyDescent="0.2">
      <c r="A81" s="40" t="s">
        <v>29</v>
      </c>
      <c r="B81" s="41"/>
      <c r="C81" s="41"/>
      <c r="D81" s="41"/>
      <c r="E81" s="41"/>
      <c r="F81" s="41"/>
      <c r="G81" s="42"/>
      <c r="H81" s="43"/>
      <c r="I81" s="43"/>
      <c r="J81" s="44"/>
      <c r="K81" s="45"/>
      <c r="L81" s="9"/>
    </row>
    <row r="82" spans="1:12" x14ac:dyDescent="0.2">
      <c r="A82" s="46"/>
      <c r="B82" s="28"/>
      <c r="C82" s="29" t="s">
        <v>25</v>
      </c>
      <c r="D82" s="93"/>
      <c r="E82" s="30"/>
      <c r="F82" s="30"/>
      <c r="G82" s="33"/>
      <c r="H82" s="34"/>
      <c r="I82" s="34"/>
      <c r="J82" s="35"/>
      <c r="K82" s="47"/>
      <c r="L82" s="9"/>
    </row>
    <row r="83" spans="1:12" x14ac:dyDescent="0.2">
      <c r="A83" s="48"/>
      <c r="B83" s="31"/>
      <c r="C83" s="32" t="s">
        <v>24</v>
      </c>
      <c r="D83" s="94"/>
      <c r="E83" s="30"/>
      <c r="F83" s="30"/>
      <c r="G83" s="33"/>
      <c r="H83" s="34"/>
      <c r="I83" s="34"/>
      <c r="J83" s="35"/>
      <c r="K83" s="47"/>
      <c r="L83" s="9"/>
    </row>
    <row r="84" spans="1:12" x14ac:dyDescent="0.2">
      <c r="A84" s="48"/>
      <c r="B84" s="30"/>
      <c r="C84" s="31"/>
      <c r="D84" s="32"/>
      <c r="E84" s="39"/>
      <c r="F84" s="39"/>
      <c r="G84" s="33"/>
      <c r="H84" s="34"/>
      <c r="I84" s="34"/>
      <c r="J84" s="35"/>
      <c r="K84" s="47"/>
      <c r="L84" s="9"/>
    </row>
    <row r="85" spans="1:12" x14ac:dyDescent="0.2">
      <c r="A85" s="49"/>
      <c r="B85" s="36"/>
      <c r="C85" s="17" t="s">
        <v>1</v>
      </c>
      <c r="D85" s="37" t="s">
        <v>31</v>
      </c>
      <c r="E85" s="38"/>
      <c r="F85" s="37" t="s">
        <v>3</v>
      </c>
      <c r="G85" s="37" t="s">
        <v>4</v>
      </c>
      <c r="H85" s="37" t="s">
        <v>5</v>
      </c>
      <c r="I85" s="37" t="s">
        <v>6</v>
      </c>
      <c r="J85" s="37" t="s">
        <v>7</v>
      </c>
      <c r="K85" s="50"/>
      <c r="L85" s="9"/>
    </row>
    <row r="86" spans="1:12" x14ac:dyDescent="0.2">
      <c r="A86" s="49"/>
      <c r="B86" s="36"/>
      <c r="C86" s="27" t="s">
        <v>21</v>
      </c>
      <c r="D86" s="95"/>
      <c r="E86" s="38"/>
      <c r="F86" s="95"/>
      <c r="G86" s="20">
        <v>0</v>
      </c>
      <c r="H86" s="20">
        <v>0</v>
      </c>
      <c r="I86" s="20">
        <v>55</v>
      </c>
      <c r="J86" s="24">
        <v>0</v>
      </c>
      <c r="K86" s="85">
        <f>SUM((D86*G86)+(H86*F86*D86)+(I86*(F86+1)*D86)+(J86*D86))</f>
        <v>0</v>
      </c>
      <c r="L86" s="9"/>
    </row>
    <row r="87" spans="1:12" x14ac:dyDescent="0.2">
      <c r="A87" s="49"/>
      <c r="B87" s="36"/>
      <c r="C87" s="18" t="s">
        <v>8</v>
      </c>
      <c r="D87" s="23"/>
      <c r="E87" s="19"/>
      <c r="F87" s="23"/>
      <c r="G87" s="20">
        <v>850</v>
      </c>
      <c r="H87" s="20">
        <v>169</v>
      </c>
      <c r="I87" s="20">
        <v>55</v>
      </c>
      <c r="J87" s="24">
        <v>0</v>
      </c>
      <c r="K87" s="85">
        <f t="shared" ref="K87:K93" si="4">SUM((D87*G87)+(H87*F87*D87)+(I87*(F87+1)*D87)+(J87*D87))</f>
        <v>0</v>
      </c>
      <c r="L87" s="9"/>
    </row>
    <row r="88" spans="1:12" x14ac:dyDescent="0.2">
      <c r="A88" s="49"/>
      <c r="B88" s="36"/>
      <c r="C88" s="18" t="s">
        <v>9</v>
      </c>
      <c r="D88" s="23"/>
      <c r="E88" s="19"/>
      <c r="F88" s="23"/>
      <c r="G88" s="20">
        <v>750</v>
      </c>
      <c r="H88" s="20">
        <v>169</v>
      </c>
      <c r="I88" s="20">
        <v>55</v>
      </c>
      <c r="J88" s="24">
        <v>0</v>
      </c>
      <c r="K88" s="85">
        <f t="shared" si="4"/>
        <v>0</v>
      </c>
      <c r="L88" s="9"/>
    </row>
    <row r="89" spans="1:12" x14ac:dyDescent="0.2">
      <c r="A89" s="49"/>
      <c r="B89" s="36"/>
      <c r="C89" s="18" t="s">
        <v>10</v>
      </c>
      <c r="D89" s="23"/>
      <c r="E89" s="19"/>
      <c r="F89" s="23"/>
      <c r="G89" s="20">
        <v>550</v>
      </c>
      <c r="H89" s="20">
        <v>169</v>
      </c>
      <c r="I89" s="20">
        <v>55</v>
      </c>
      <c r="J89" s="24">
        <v>0</v>
      </c>
      <c r="K89" s="85">
        <f t="shared" si="4"/>
        <v>0</v>
      </c>
      <c r="L89" s="9"/>
    </row>
    <row r="90" spans="1:12" x14ac:dyDescent="0.2">
      <c r="A90" s="49"/>
      <c r="B90" s="36"/>
      <c r="C90" s="18" t="s">
        <v>11</v>
      </c>
      <c r="D90" s="23"/>
      <c r="E90" s="19"/>
      <c r="F90" s="23"/>
      <c r="G90" s="20">
        <v>1500</v>
      </c>
      <c r="H90" s="20">
        <v>169</v>
      </c>
      <c r="I90" s="20">
        <v>55</v>
      </c>
      <c r="J90" s="24">
        <v>0</v>
      </c>
      <c r="K90" s="85">
        <f t="shared" si="4"/>
        <v>0</v>
      </c>
      <c r="L90" s="9"/>
    </row>
    <row r="91" spans="1:12" x14ac:dyDescent="0.2">
      <c r="A91" s="49"/>
      <c r="B91" s="36"/>
      <c r="C91" s="18" t="s">
        <v>12</v>
      </c>
      <c r="D91" s="23"/>
      <c r="E91" s="19"/>
      <c r="F91" s="23"/>
      <c r="G91" s="20">
        <v>2150</v>
      </c>
      <c r="H91" s="20">
        <v>169</v>
      </c>
      <c r="I91" s="20">
        <v>55</v>
      </c>
      <c r="J91" s="24">
        <v>0</v>
      </c>
      <c r="K91" s="85">
        <f t="shared" si="4"/>
        <v>0</v>
      </c>
      <c r="L91" s="9"/>
    </row>
    <row r="92" spans="1:12" x14ac:dyDescent="0.2">
      <c r="A92" s="49"/>
      <c r="B92" s="36"/>
      <c r="C92" s="18" t="s">
        <v>13</v>
      </c>
      <c r="D92" s="23"/>
      <c r="E92" s="19"/>
      <c r="F92" s="23"/>
      <c r="G92" s="20">
        <v>2400</v>
      </c>
      <c r="H92" s="20">
        <v>169</v>
      </c>
      <c r="I92" s="20">
        <v>55</v>
      </c>
      <c r="J92" s="24">
        <v>0</v>
      </c>
      <c r="K92" s="85">
        <f t="shared" si="4"/>
        <v>0</v>
      </c>
      <c r="L92" s="9"/>
    </row>
    <row r="93" spans="1:12" x14ac:dyDescent="0.2">
      <c r="A93" s="49"/>
      <c r="B93" s="36"/>
      <c r="C93" s="18" t="s">
        <v>14</v>
      </c>
      <c r="D93" s="23"/>
      <c r="E93" s="19"/>
      <c r="F93" s="23"/>
      <c r="G93" s="20">
        <v>1500</v>
      </c>
      <c r="H93" s="20">
        <v>169</v>
      </c>
      <c r="I93" s="20">
        <v>55</v>
      </c>
      <c r="J93" s="24">
        <v>0</v>
      </c>
      <c r="K93" s="85">
        <f t="shared" si="4"/>
        <v>0</v>
      </c>
      <c r="L93" s="9"/>
    </row>
    <row r="94" spans="1:12" ht="17" thickBot="1" x14ac:dyDescent="0.25">
      <c r="A94" s="51"/>
      <c r="B94" s="52"/>
      <c r="C94" s="53"/>
      <c r="D94" s="54"/>
      <c r="E94" s="55"/>
      <c r="F94" s="54"/>
      <c r="G94" s="56"/>
      <c r="H94" s="57"/>
      <c r="I94" s="57"/>
      <c r="J94" s="58" t="s">
        <v>22</v>
      </c>
      <c r="K94" s="86">
        <f>SUM(K86:K93)</f>
        <v>0</v>
      </c>
      <c r="L94" s="9"/>
    </row>
    <row r="95" spans="1:12" ht="17" thickBot="1" x14ac:dyDescent="0.25">
      <c r="A95" s="7"/>
      <c r="B95" s="8"/>
      <c r="C95" s="10"/>
      <c r="D95" s="11"/>
      <c r="E95" s="12"/>
      <c r="F95" s="11"/>
      <c r="G95" s="13"/>
      <c r="H95" s="14"/>
      <c r="I95" s="14"/>
      <c r="J95" s="14"/>
      <c r="K95" s="21"/>
      <c r="L95" s="9"/>
    </row>
    <row r="96" spans="1:12" x14ac:dyDescent="0.2">
      <c r="A96" s="40" t="s">
        <v>30</v>
      </c>
      <c r="B96" s="41"/>
      <c r="C96" s="41"/>
      <c r="D96" s="41"/>
      <c r="E96" s="41"/>
      <c r="F96" s="41"/>
      <c r="G96" s="42"/>
      <c r="H96" s="43"/>
      <c r="I96" s="43"/>
      <c r="J96" s="44"/>
      <c r="K96" s="45"/>
      <c r="L96" s="9"/>
    </row>
    <row r="97" spans="1:12" x14ac:dyDescent="0.2">
      <c r="A97" s="46"/>
      <c r="B97" s="28"/>
      <c r="C97" s="29" t="s">
        <v>25</v>
      </c>
      <c r="D97" s="93"/>
      <c r="E97" s="30"/>
      <c r="F97" s="30"/>
      <c r="G97" s="33"/>
      <c r="H97" s="34"/>
      <c r="I97" s="34"/>
      <c r="J97" s="35"/>
      <c r="K97" s="47"/>
      <c r="L97" s="9"/>
    </row>
    <row r="98" spans="1:12" x14ac:dyDescent="0.2">
      <c r="A98" s="48"/>
      <c r="B98" s="31"/>
      <c r="C98" s="32" t="s">
        <v>24</v>
      </c>
      <c r="D98" s="94"/>
      <c r="E98" s="30"/>
      <c r="F98" s="30"/>
      <c r="G98" s="33"/>
      <c r="H98" s="34"/>
      <c r="I98" s="34"/>
      <c r="J98" s="35"/>
      <c r="K98" s="47"/>
      <c r="L98" s="9"/>
    </row>
    <row r="99" spans="1:12" x14ac:dyDescent="0.2">
      <c r="A99" s="48"/>
      <c r="B99" s="30"/>
      <c r="C99" s="31"/>
      <c r="D99" s="32"/>
      <c r="E99" s="39"/>
      <c r="F99" s="39"/>
      <c r="G99" s="33"/>
      <c r="H99" s="34"/>
      <c r="I99" s="34"/>
      <c r="J99" s="35"/>
      <c r="K99" s="47"/>
      <c r="L99" s="9"/>
    </row>
    <row r="100" spans="1:12" x14ac:dyDescent="0.2">
      <c r="A100" s="49"/>
      <c r="B100" s="36"/>
      <c r="C100" s="17" t="s">
        <v>1</v>
      </c>
      <c r="D100" s="37" t="s">
        <v>31</v>
      </c>
      <c r="E100" s="38"/>
      <c r="F100" s="37" t="s">
        <v>3</v>
      </c>
      <c r="G100" s="37" t="s">
        <v>4</v>
      </c>
      <c r="H100" s="37" t="s">
        <v>5</v>
      </c>
      <c r="I100" s="37" t="s">
        <v>6</v>
      </c>
      <c r="J100" s="37" t="s">
        <v>7</v>
      </c>
      <c r="K100" s="50"/>
      <c r="L100" s="9"/>
    </row>
    <row r="101" spans="1:12" x14ac:dyDescent="0.2">
      <c r="A101" s="49"/>
      <c r="B101" s="36"/>
      <c r="C101" s="27" t="s">
        <v>21</v>
      </c>
      <c r="D101" s="95"/>
      <c r="E101" s="38"/>
      <c r="F101" s="95"/>
      <c r="G101" s="20">
        <v>0</v>
      </c>
      <c r="H101" s="20">
        <v>0</v>
      </c>
      <c r="I101" s="20">
        <v>55</v>
      </c>
      <c r="J101" s="24">
        <v>0</v>
      </c>
      <c r="K101" s="85">
        <f>SUM((D101*G101)+(H101*F101*D101)+(I101*(F101+1)*D101)+(J101*D101))</f>
        <v>0</v>
      </c>
      <c r="L101" s="9"/>
    </row>
    <row r="102" spans="1:12" x14ac:dyDescent="0.2">
      <c r="A102" s="49"/>
      <c r="B102" s="36"/>
      <c r="C102" s="18" t="s">
        <v>8</v>
      </c>
      <c r="D102" s="23"/>
      <c r="E102" s="19"/>
      <c r="F102" s="23"/>
      <c r="G102" s="20">
        <v>850</v>
      </c>
      <c r="H102" s="20">
        <v>169</v>
      </c>
      <c r="I102" s="20">
        <v>55</v>
      </c>
      <c r="J102" s="24">
        <v>0</v>
      </c>
      <c r="K102" s="85">
        <f t="shared" ref="K102:K108" si="5">SUM((D102*G102)+(H102*F102*D102)+(I102*(F102+1)*D102)+(J102*D102))</f>
        <v>0</v>
      </c>
      <c r="L102" s="9"/>
    </row>
    <row r="103" spans="1:12" x14ac:dyDescent="0.2">
      <c r="A103" s="49"/>
      <c r="B103" s="36"/>
      <c r="C103" s="18" t="s">
        <v>9</v>
      </c>
      <c r="D103" s="23"/>
      <c r="E103" s="19"/>
      <c r="F103" s="23"/>
      <c r="G103" s="20">
        <v>750</v>
      </c>
      <c r="H103" s="20">
        <v>169</v>
      </c>
      <c r="I103" s="20">
        <v>55</v>
      </c>
      <c r="J103" s="24">
        <v>0</v>
      </c>
      <c r="K103" s="85">
        <f t="shared" si="5"/>
        <v>0</v>
      </c>
      <c r="L103" s="9"/>
    </row>
    <row r="104" spans="1:12" x14ac:dyDescent="0.2">
      <c r="A104" s="49"/>
      <c r="B104" s="36"/>
      <c r="C104" s="18" t="s">
        <v>10</v>
      </c>
      <c r="D104" s="23"/>
      <c r="E104" s="19"/>
      <c r="F104" s="23"/>
      <c r="G104" s="20">
        <v>550</v>
      </c>
      <c r="H104" s="20">
        <v>169</v>
      </c>
      <c r="I104" s="20">
        <v>55</v>
      </c>
      <c r="J104" s="24">
        <v>0</v>
      </c>
      <c r="K104" s="85">
        <f t="shared" si="5"/>
        <v>0</v>
      </c>
      <c r="L104" s="9"/>
    </row>
    <row r="105" spans="1:12" x14ac:dyDescent="0.2">
      <c r="A105" s="49"/>
      <c r="B105" s="36"/>
      <c r="C105" s="18" t="s">
        <v>11</v>
      </c>
      <c r="D105" s="23"/>
      <c r="E105" s="19"/>
      <c r="F105" s="23"/>
      <c r="G105" s="20">
        <v>1500</v>
      </c>
      <c r="H105" s="20">
        <v>169</v>
      </c>
      <c r="I105" s="20">
        <v>55</v>
      </c>
      <c r="J105" s="24">
        <v>0</v>
      </c>
      <c r="K105" s="85">
        <f t="shared" si="5"/>
        <v>0</v>
      </c>
      <c r="L105" s="9"/>
    </row>
    <row r="106" spans="1:12" x14ac:dyDescent="0.2">
      <c r="A106" s="49"/>
      <c r="B106" s="36"/>
      <c r="C106" s="18" t="s">
        <v>12</v>
      </c>
      <c r="D106" s="23"/>
      <c r="E106" s="19"/>
      <c r="F106" s="23"/>
      <c r="G106" s="20">
        <v>2150</v>
      </c>
      <c r="H106" s="20">
        <v>169</v>
      </c>
      <c r="I106" s="20">
        <v>55</v>
      </c>
      <c r="J106" s="24">
        <v>0</v>
      </c>
      <c r="K106" s="85">
        <f t="shared" si="5"/>
        <v>0</v>
      </c>
      <c r="L106" s="9"/>
    </row>
    <row r="107" spans="1:12" x14ac:dyDescent="0.2">
      <c r="A107" s="49"/>
      <c r="B107" s="36"/>
      <c r="C107" s="18" t="s">
        <v>13</v>
      </c>
      <c r="D107" s="23"/>
      <c r="E107" s="19"/>
      <c r="F107" s="23"/>
      <c r="G107" s="20">
        <v>2400</v>
      </c>
      <c r="H107" s="20">
        <v>169</v>
      </c>
      <c r="I107" s="20">
        <v>55</v>
      </c>
      <c r="J107" s="24">
        <v>0</v>
      </c>
      <c r="K107" s="85">
        <f t="shared" si="5"/>
        <v>0</v>
      </c>
      <c r="L107" s="9"/>
    </row>
    <row r="108" spans="1:12" x14ac:dyDescent="0.2">
      <c r="A108" s="49"/>
      <c r="B108" s="36"/>
      <c r="C108" s="18" t="s">
        <v>14</v>
      </c>
      <c r="D108" s="23"/>
      <c r="E108" s="19"/>
      <c r="F108" s="23"/>
      <c r="G108" s="20">
        <v>1500</v>
      </c>
      <c r="H108" s="20">
        <v>169</v>
      </c>
      <c r="I108" s="20">
        <v>55</v>
      </c>
      <c r="J108" s="24">
        <v>0</v>
      </c>
      <c r="K108" s="85">
        <f t="shared" si="5"/>
        <v>0</v>
      </c>
      <c r="L108" s="9"/>
    </row>
    <row r="109" spans="1:12" ht="17" thickBot="1" x14ac:dyDescent="0.25">
      <c r="A109" s="51"/>
      <c r="B109" s="52"/>
      <c r="C109" s="53"/>
      <c r="D109" s="54"/>
      <c r="E109" s="55"/>
      <c r="F109" s="54"/>
      <c r="G109" s="56"/>
      <c r="H109" s="57"/>
      <c r="I109" s="57"/>
      <c r="J109" s="58" t="s">
        <v>22</v>
      </c>
      <c r="K109" s="86">
        <f>SUM(K101:K108)</f>
        <v>0</v>
      </c>
      <c r="L109" s="9"/>
    </row>
    <row r="110" spans="1:12" ht="17" thickBot="1" x14ac:dyDescent="0.25">
      <c r="A110" s="7"/>
      <c r="B110" s="8"/>
      <c r="C110" s="10"/>
      <c r="D110" s="11"/>
      <c r="E110" s="12"/>
      <c r="F110" s="11"/>
      <c r="G110" s="13"/>
      <c r="H110" s="14"/>
      <c r="I110" s="14"/>
      <c r="J110" s="14"/>
      <c r="K110" s="21"/>
      <c r="L110" s="9"/>
    </row>
    <row r="111" spans="1:12" x14ac:dyDescent="0.2">
      <c r="A111" s="40" t="s">
        <v>36</v>
      </c>
      <c r="B111" s="41"/>
      <c r="C111" s="41"/>
      <c r="D111" s="41"/>
      <c r="E111" s="41"/>
      <c r="F111" s="41"/>
      <c r="G111" s="42"/>
      <c r="H111" s="43"/>
      <c r="I111" s="43"/>
      <c r="J111" s="44"/>
      <c r="K111" s="45"/>
      <c r="L111" s="9"/>
    </row>
    <row r="112" spans="1:12" x14ac:dyDescent="0.2">
      <c r="A112" s="46"/>
      <c r="B112" s="28"/>
      <c r="C112" s="29" t="s">
        <v>25</v>
      </c>
      <c r="D112" s="93"/>
      <c r="E112" s="30"/>
      <c r="F112" s="30"/>
      <c r="G112" s="33"/>
      <c r="H112" s="34"/>
      <c r="I112" s="34"/>
      <c r="J112" s="35"/>
      <c r="K112" s="47"/>
      <c r="L112" s="9"/>
    </row>
    <row r="113" spans="1:12" x14ac:dyDescent="0.2">
      <c r="A113" s="48"/>
      <c r="B113" s="31"/>
      <c r="C113" s="32" t="s">
        <v>24</v>
      </c>
      <c r="D113" s="94"/>
      <c r="E113" s="30"/>
      <c r="F113" s="30"/>
      <c r="G113" s="33"/>
      <c r="H113" s="34"/>
      <c r="I113" s="34"/>
      <c r="J113" s="35"/>
      <c r="K113" s="47"/>
      <c r="L113" s="9"/>
    </row>
    <row r="114" spans="1:12" x14ac:dyDescent="0.2">
      <c r="A114" s="48"/>
      <c r="B114" s="30"/>
      <c r="C114" s="31"/>
      <c r="D114" s="32"/>
      <c r="E114" s="39"/>
      <c r="F114" s="39"/>
      <c r="G114" s="33"/>
      <c r="H114" s="34"/>
      <c r="I114" s="34"/>
      <c r="J114" s="35"/>
      <c r="K114" s="47"/>
      <c r="L114" s="9"/>
    </row>
    <row r="115" spans="1:12" x14ac:dyDescent="0.2">
      <c r="A115" s="49"/>
      <c r="B115" s="36"/>
      <c r="C115" s="17" t="s">
        <v>1</v>
      </c>
      <c r="D115" s="37" t="s">
        <v>31</v>
      </c>
      <c r="E115" s="38"/>
      <c r="F115" s="37" t="s">
        <v>3</v>
      </c>
      <c r="G115" s="37" t="s">
        <v>4</v>
      </c>
      <c r="H115" s="37" t="s">
        <v>5</v>
      </c>
      <c r="I115" s="37" t="s">
        <v>6</v>
      </c>
      <c r="J115" s="37" t="s">
        <v>7</v>
      </c>
      <c r="K115" s="50"/>
      <c r="L115" s="9"/>
    </row>
    <row r="116" spans="1:12" x14ac:dyDescent="0.2">
      <c r="A116" s="49"/>
      <c r="B116" s="36"/>
      <c r="C116" s="27" t="s">
        <v>21</v>
      </c>
      <c r="D116" s="95"/>
      <c r="E116" s="38"/>
      <c r="F116" s="95"/>
      <c r="G116" s="20">
        <v>0</v>
      </c>
      <c r="H116" s="20">
        <v>0</v>
      </c>
      <c r="I116" s="20">
        <v>55</v>
      </c>
      <c r="J116" s="24">
        <v>0</v>
      </c>
      <c r="K116" s="85">
        <f>SUM((D116*G116)+(H116*F116*D116)+(I116*(F116+1)*D116)+(J116*D116))</f>
        <v>0</v>
      </c>
      <c r="L116" s="9"/>
    </row>
    <row r="117" spans="1:12" x14ac:dyDescent="0.2">
      <c r="A117" s="49"/>
      <c r="B117" s="36"/>
      <c r="C117" s="18" t="s">
        <v>8</v>
      </c>
      <c r="D117" s="23"/>
      <c r="E117" s="19"/>
      <c r="F117" s="23"/>
      <c r="G117" s="20">
        <v>850</v>
      </c>
      <c r="H117" s="20">
        <v>169</v>
      </c>
      <c r="I117" s="20">
        <v>55</v>
      </c>
      <c r="J117" s="24">
        <v>0</v>
      </c>
      <c r="K117" s="85">
        <f t="shared" ref="K117:K123" si="6">SUM((D117*G117)+(H117*F117*D117)+(I117*(F117+1)*D117)+(J117*D117))</f>
        <v>0</v>
      </c>
      <c r="L117" s="9"/>
    </row>
    <row r="118" spans="1:12" x14ac:dyDescent="0.2">
      <c r="A118" s="49"/>
      <c r="B118" s="36"/>
      <c r="C118" s="18" t="s">
        <v>9</v>
      </c>
      <c r="D118" s="23"/>
      <c r="E118" s="19"/>
      <c r="F118" s="23"/>
      <c r="G118" s="20">
        <v>750</v>
      </c>
      <c r="H118" s="20">
        <v>169</v>
      </c>
      <c r="I118" s="20">
        <v>55</v>
      </c>
      <c r="J118" s="24">
        <v>0</v>
      </c>
      <c r="K118" s="85">
        <f t="shared" si="6"/>
        <v>0</v>
      </c>
      <c r="L118" s="9"/>
    </row>
    <row r="119" spans="1:12" x14ac:dyDescent="0.2">
      <c r="A119" s="49"/>
      <c r="B119" s="36"/>
      <c r="C119" s="18" t="s">
        <v>10</v>
      </c>
      <c r="D119" s="23"/>
      <c r="E119" s="19"/>
      <c r="F119" s="23"/>
      <c r="G119" s="20">
        <v>550</v>
      </c>
      <c r="H119" s="20">
        <v>169</v>
      </c>
      <c r="I119" s="20">
        <v>55</v>
      </c>
      <c r="J119" s="24">
        <v>0</v>
      </c>
      <c r="K119" s="85">
        <f t="shared" si="6"/>
        <v>0</v>
      </c>
      <c r="L119" s="9"/>
    </row>
    <row r="120" spans="1:12" x14ac:dyDescent="0.2">
      <c r="A120" s="49"/>
      <c r="B120" s="36"/>
      <c r="C120" s="18" t="s">
        <v>11</v>
      </c>
      <c r="D120" s="23"/>
      <c r="E120" s="19"/>
      <c r="F120" s="23"/>
      <c r="G120" s="20">
        <v>1500</v>
      </c>
      <c r="H120" s="20">
        <v>169</v>
      </c>
      <c r="I120" s="20">
        <v>55</v>
      </c>
      <c r="J120" s="24">
        <v>0</v>
      </c>
      <c r="K120" s="85">
        <f t="shared" si="6"/>
        <v>0</v>
      </c>
      <c r="L120" s="9"/>
    </row>
    <row r="121" spans="1:12" x14ac:dyDescent="0.2">
      <c r="A121" s="49"/>
      <c r="B121" s="36"/>
      <c r="C121" s="18" t="s">
        <v>12</v>
      </c>
      <c r="D121" s="23"/>
      <c r="E121" s="19"/>
      <c r="F121" s="23"/>
      <c r="G121" s="20">
        <v>2150</v>
      </c>
      <c r="H121" s="20">
        <v>169</v>
      </c>
      <c r="I121" s="20">
        <v>55</v>
      </c>
      <c r="J121" s="24">
        <v>0</v>
      </c>
      <c r="K121" s="85">
        <f t="shared" si="6"/>
        <v>0</v>
      </c>
      <c r="L121" s="9"/>
    </row>
    <row r="122" spans="1:12" x14ac:dyDescent="0.2">
      <c r="A122" s="49"/>
      <c r="B122" s="36"/>
      <c r="C122" s="18" t="s">
        <v>13</v>
      </c>
      <c r="D122" s="23"/>
      <c r="E122" s="19"/>
      <c r="F122" s="23"/>
      <c r="G122" s="20">
        <v>2400</v>
      </c>
      <c r="H122" s="20">
        <v>169</v>
      </c>
      <c r="I122" s="20">
        <v>55</v>
      </c>
      <c r="J122" s="24">
        <v>0</v>
      </c>
      <c r="K122" s="85">
        <f t="shared" si="6"/>
        <v>0</v>
      </c>
      <c r="L122" s="9"/>
    </row>
    <row r="123" spans="1:12" x14ac:dyDescent="0.2">
      <c r="A123" s="49"/>
      <c r="B123" s="36"/>
      <c r="C123" s="18" t="s">
        <v>14</v>
      </c>
      <c r="D123" s="23"/>
      <c r="E123" s="19"/>
      <c r="F123" s="23"/>
      <c r="G123" s="20">
        <v>1500</v>
      </c>
      <c r="H123" s="20">
        <v>169</v>
      </c>
      <c r="I123" s="20">
        <v>55</v>
      </c>
      <c r="J123" s="24">
        <v>0</v>
      </c>
      <c r="K123" s="85">
        <f t="shared" si="6"/>
        <v>0</v>
      </c>
      <c r="L123" s="9"/>
    </row>
    <row r="124" spans="1:12" ht="17" thickBot="1" x14ac:dyDescent="0.25">
      <c r="A124" s="51"/>
      <c r="B124" s="52"/>
      <c r="C124" s="53"/>
      <c r="D124" s="54"/>
      <c r="E124" s="55"/>
      <c r="F124" s="54"/>
      <c r="G124" s="56"/>
      <c r="H124" s="57"/>
      <c r="I124" s="57"/>
      <c r="J124" s="58" t="s">
        <v>22</v>
      </c>
      <c r="K124" s="86">
        <f>SUM(K116:K123)</f>
        <v>0</v>
      </c>
      <c r="L124" s="9"/>
    </row>
    <row r="125" spans="1:12" ht="17" thickBot="1" x14ac:dyDescent="0.25">
      <c r="B125" s="8"/>
      <c r="C125" s="10"/>
      <c r="D125" s="11"/>
      <c r="E125" s="12"/>
      <c r="F125" s="11"/>
      <c r="G125" s="13"/>
      <c r="H125" s="14"/>
      <c r="I125" s="14"/>
      <c r="J125" s="14"/>
      <c r="K125" s="21"/>
      <c r="L125" s="9"/>
    </row>
    <row r="126" spans="1:12" x14ac:dyDescent="0.2">
      <c r="A126" s="40" t="s">
        <v>37</v>
      </c>
      <c r="B126" s="41"/>
      <c r="C126" s="41"/>
      <c r="D126" s="41"/>
      <c r="E126" s="41"/>
      <c r="F126" s="41"/>
      <c r="G126" s="42"/>
      <c r="H126" s="43"/>
      <c r="I126" s="43"/>
      <c r="J126" s="44"/>
      <c r="K126" s="45"/>
      <c r="L126" s="9"/>
    </row>
    <row r="127" spans="1:12" x14ac:dyDescent="0.2">
      <c r="A127" s="46"/>
      <c r="B127" s="28"/>
      <c r="C127" s="29" t="s">
        <v>25</v>
      </c>
      <c r="D127" s="93"/>
      <c r="E127" s="30"/>
      <c r="F127" s="30"/>
      <c r="G127" s="33"/>
      <c r="H127" s="34"/>
      <c r="I127" s="34"/>
      <c r="J127" s="35"/>
      <c r="K127" s="47"/>
      <c r="L127" s="9"/>
    </row>
    <row r="128" spans="1:12" x14ac:dyDescent="0.2">
      <c r="A128" s="48"/>
      <c r="B128" s="31"/>
      <c r="C128" s="32" t="s">
        <v>24</v>
      </c>
      <c r="D128" s="94"/>
      <c r="E128" s="30"/>
      <c r="F128" s="30"/>
      <c r="G128" s="33"/>
      <c r="H128" s="34"/>
      <c r="I128" s="34"/>
      <c r="J128" s="35"/>
      <c r="K128" s="47"/>
      <c r="L128" s="9"/>
    </row>
    <row r="129" spans="1:12" x14ac:dyDescent="0.2">
      <c r="A129" s="48"/>
      <c r="B129" s="30"/>
      <c r="C129" s="31"/>
      <c r="D129" s="32"/>
      <c r="E129" s="39"/>
      <c r="F129" s="39"/>
      <c r="G129" s="33"/>
      <c r="H129" s="34"/>
      <c r="I129" s="34"/>
      <c r="J129" s="35"/>
      <c r="K129" s="47"/>
      <c r="L129" s="9"/>
    </row>
    <row r="130" spans="1:12" x14ac:dyDescent="0.2">
      <c r="A130" s="49"/>
      <c r="B130" s="36"/>
      <c r="C130" s="17" t="s">
        <v>1</v>
      </c>
      <c r="D130" s="37" t="s">
        <v>31</v>
      </c>
      <c r="E130" s="38"/>
      <c r="F130" s="37" t="s">
        <v>3</v>
      </c>
      <c r="G130" s="37" t="s">
        <v>4</v>
      </c>
      <c r="H130" s="37" t="s">
        <v>5</v>
      </c>
      <c r="I130" s="37" t="s">
        <v>6</v>
      </c>
      <c r="J130" s="37" t="s">
        <v>7</v>
      </c>
      <c r="K130" s="50"/>
      <c r="L130" s="9"/>
    </row>
    <row r="131" spans="1:12" x14ac:dyDescent="0.2">
      <c r="A131" s="49"/>
      <c r="B131" s="36"/>
      <c r="C131" s="27" t="s">
        <v>21</v>
      </c>
      <c r="D131" s="95"/>
      <c r="E131" s="38"/>
      <c r="F131" s="95"/>
      <c r="G131" s="20">
        <v>0</v>
      </c>
      <c r="H131" s="20">
        <v>0</v>
      </c>
      <c r="I131" s="20">
        <v>55</v>
      </c>
      <c r="J131" s="24">
        <v>0</v>
      </c>
      <c r="K131" s="85">
        <f>SUM((D131*G131)+(H131*F131*D131)+(I131*(F131+1)*D131)+(J131*D131))</f>
        <v>0</v>
      </c>
      <c r="L131" s="9"/>
    </row>
    <row r="132" spans="1:12" x14ac:dyDescent="0.2">
      <c r="A132" s="49"/>
      <c r="B132" s="36"/>
      <c r="C132" s="18" t="s">
        <v>8</v>
      </c>
      <c r="D132" s="23"/>
      <c r="E132" s="19"/>
      <c r="F132" s="23"/>
      <c r="G132" s="20">
        <v>850</v>
      </c>
      <c r="H132" s="20">
        <v>169</v>
      </c>
      <c r="I132" s="20">
        <v>55</v>
      </c>
      <c r="J132" s="24">
        <v>0</v>
      </c>
      <c r="K132" s="85">
        <f t="shared" ref="K132:K138" si="7">SUM((D132*G132)+(H132*F132*D132)+(I132*(F132+1)*D132)+(J132*D132))</f>
        <v>0</v>
      </c>
      <c r="L132" s="9"/>
    </row>
    <row r="133" spans="1:12" x14ac:dyDescent="0.2">
      <c r="A133" s="49"/>
      <c r="B133" s="36"/>
      <c r="C133" s="18" t="s">
        <v>9</v>
      </c>
      <c r="D133" s="23"/>
      <c r="E133" s="19"/>
      <c r="F133" s="23"/>
      <c r="G133" s="20">
        <v>750</v>
      </c>
      <c r="H133" s="20">
        <v>169</v>
      </c>
      <c r="I133" s="20">
        <v>55</v>
      </c>
      <c r="J133" s="24">
        <v>0</v>
      </c>
      <c r="K133" s="85">
        <f t="shared" si="7"/>
        <v>0</v>
      </c>
      <c r="L133" s="9"/>
    </row>
    <row r="134" spans="1:12" x14ac:dyDescent="0.2">
      <c r="A134" s="49"/>
      <c r="B134" s="36"/>
      <c r="C134" s="18" t="s">
        <v>10</v>
      </c>
      <c r="D134" s="23"/>
      <c r="E134" s="19"/>
      <c r="F134" s="23"/>
      <c r="G134" s="20">
        <v>550</v>
      </c>
      <c r="H134" s="20">
        <v>169</v>
      </c>
      <c r="I134" s="20">
        <v>55</v>
      </c>
      <c r="J134" s="24">
        <v>0</v>
      </c>
      <c r="K134" s="85">
        <f t="shared" si="7"/>
        <v>0</v>
      </c>
      <c r="L134" s="9"/>
    </row>
    <row r="135" spans="1:12" x14ac:dyDescent="0.2">
      <c r="A135" s="49"/>
      <c r="B135" s="36"/>
      <c r="C135" s="18" t="s">
        <v>11</v>
      </c>
      <c r="D135" s="23"/>
      <c r="E135" s="19"/>
      <c r="F135" s="23"/>
      <c r="G135" s="20">
        <v>1500</v>
      </c>
      <c r="H135" s="20">
        <v>169</v>
      </c>
      <c r="I135" s="20">
        <v>55</v>
      </c>
      <c r="J135" s="24">
        <v>0</v>
      </c>
      <c r="K135" s="85">
        <f t="shared" si="7"/>
        <v>0</v>
      </c>
      <c r="L135" s="9"/>
    </row>
    <row r="136" spans="1:12" x14ac:dyDescent="0.2">
      <c r="A136" s="49"/>
      <c r="B136" s="36"/>
      <c r="C136" s="18" t="s">
        <v>12</v>
      </c>
      <c r="D136" s="23"/>
      <c r="E136" s="19"/>
      <c r="F136" s="23"/>
      <c r="G136" s="20">
        <v>2150</v>
      </c>
      <c r="H136" s="20">
        <v>169</v>
      </c>
      <c r="I136" s="20">
        <v>55</v>
      </c>
      <c r="J136" s="24">
        <v>0</v>
      </c>
      <c r="K136" s="85">
        <f t="shared" si="7"/>
        <v>0</v>
      </c>
      <c r="L136" s="9"/>
    </row>
    <row r="137" spans="1:12" x14ac:dyDescent="0.2">
      <c r="A137" s="49"/>
      <c r="B137" s="36"/>
      <c r="C137" s="18" t="s">
        <v>13</v>
      </c>
      <c r="D137" s="23"/>
      <c r="E137" s="19"/>
      <c r="F137" s="23"/>
      <c r="G137" s="20">
        <v>2400</v>
      </c>
      <c r="H137" s="20">
        <v>169</v>
      </c>
      <c r="I137" s="20">
        <v>55</v>
      </c>
      <c r="J137" s="24">
        <v>0</v>
      </c>
      <c r="K137" s="85">
        <f t="shared" si="7"/>
        <v>0</v>
      </c>
      <c r="L137" s="9"/>
    </row>
    <row r="138" spans="1:12" x14ac:dyDescent="0.2">
      <c r="A138" s="49"/>
      <c r="B138" s="36"/>
      <c r="C138" s="18" t="s">
        <v>14</v>
      </c>
      <c r="D138" s="23"/>
      <c r="E138" s="19"/>
      <c r="F138" s="23"/>
      <c r="G138" s="20">
        <v>1500</v>
      </c>
      <c r="H138" s="20">
        <v>169</v>
      </c>
      <c r="I138" s="20">
        <v>55</v>
      </c>
      <c r="J138" s="24">
        <v>0</v>
      </c>
      <c r="K138" s="85">
        <f t="shared" si="7"/>
        <v>0</v>
      </c>
      <c r="L138" s="9"/>
    </row>
    <row r="139" spans="1:12" ht="17" thickBot="1" x14ac:dyDescent="0.25">
      <c r="A139" s="51"/>
      <c r="B139" s="52"/>
      <c r="C139" s="53"/>
      <c r="D139" s="54"/>
      <c r="E139" s="55"/>
      <c r="F139" s="54"/>
      <c r="G139" s="56"/>
      <c r="H139" s="57"/>
      <c r="I139" s="57"/>
      <c r="J139" s="58" t="s">
        <v>22</v>
      </c>
      <c r="K139" s="86">
        <f>SUM(K131:K138)</f>
        <v>0</v>
      </c>
      <c r="L139" s="9"/>
    </row>
    <row r="140" spans="1:12" x14ac:dyDescent="0.2">
      <c r="B140" s="8"/>
      <c r="C140" s="10"/>
      <c r="D140" s="11"/>
      <c r="E140" s="12"/>
      <c r="F140" s="11"/>
      <c r="G140" s="13"/>
      <c r="H140" s="14"/>
      <c r="I140" s="14"/>
      <c r="J140" s="14"/>
      <c r="K140" s="21"/>
      <c r="L140" s="9"/>
    </row>
  </sheetData>
  <sheetProtection sheet="1" objects="1" scenarios="1"/>
  <phoneticPr fontId="32" type="noConversion"/>
  <printOptions horizontalCentered="1" verticalCentered="1"/>
  <pageMargins left="0.25" right="0.25" top="0.5" bottom="0.5" header="0.3" footer="0.3"/>
  <pageSetup scale="87" fitToHeight="3"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249977111117893"/>
    <pageSetUpPr fitToPage="1"/>
  </sheetPr>
  <dimension ref="A2:K51"/>
  <sheetViews>
    <sheetView workbookViewId="0">
      <selection activeCell="K51" sqref="A1:K51"/>
    </sheetView>
  </sheetViews>
  <sheetFormatPr baseColWidth="10" defaultRowHeight="16" x14ac:dyDescent="0.2"/>
  <cols>
    <col min="5" max="5" width="3" customWidth="1"/>
  </cols>
  <sheetData>
    <row r="2" spans="1:11" ht="19" x14ac:dyDescent="0.25">
      <c r="A2" s="59" t="s">
        <v>56</v>
      </c>
    </row>
    <row r="3" spans="1:11" ht="17" thickBot="1" x14ac:dyDescent="0.25"/>
    <row r="4" spans="1:11" x14ac:dyDescent="0.2">
      <c r="A4" s="66" t="s">
        <v>40</v>
      </c>
      <c r="B4" s="41"/>
      <c r="C4" s="41"/>
      <c r="D4" s="41"/>
      <c r="E4" s="41"/>
      <c r="F4" s="41"/>
      <c r="G4" s="42"/>
      <c r="H4" s="43"/>
      <c r="I4" s="43"/>
      <c r="J4" s="44"/>
      <c r="K4" s="45"/>
    </row>
    <row r="5" spans="1:11" x14ac:dyDescent="0.2">
      <c r="A5" s="46"/>
      <c r="B5" s="28"/>
      <c r="C5" s="29" t="s">
        <v>25</v>
      </c>
      <c r="D5" s="93"/>
      <c r="E5" s="30"/>
      <c r="F5" s="30"/>
      <c r="G5" s="33"/>
      <c r="H5" s="34"/>
      <c r="I5" s="34"/>
      <c r="J5" s="35"/>
      <c r="K5" s="47"/>
    </row>
    <row r="6" spans="1:11" x14ac:dyDescent="0.2">
      <c r="A6" s="48"/>
      <c r="B6" s="31"/>
      <c r="C6" s="32" t="s">
        <v>24</v>
      </c>
      <c r="D6" s="94"/>
      <c r="E6" s="30"/>
      <c r="F6" s="30"/>
      <c r="G6" s="33"/>
      <c r="H6" s="34"/>
      <c r="I6" s="34"/>
      <c r="J6" s="35"/>
      <c r="K6" s="47"/>
    </row>
    <row r="7" spans="1:11" x14ac:dyDescent="0.2">
      <c r="A7" s="48"/>
      <c r="B7" s="30"/>
      <c r="C7" s="29" t="s">
        <v>54</v>
      </c>
      <c r="D7" s="97"/>
      <c r="E7" s="39"/>
      <c r="F7" s="39"/>
      <c r="G7" s="33"/>
      <c r="H7" s="34"/>
      <c r="I7" s="34"/>
      <c r="J7" s="35"/>
      <c r="K7" s="47"/>
    </row>
    <row r="8" spans="1:11" x14ac:dyDescent="0.2">
      <c r="A8" s="48"/>
      <c r="B8" s="30"/>
      <c r="C8" s="31"/>
      <c r="D8" s="32"/>
      <c r="E8" s="39"/>
      <c r="F8" s="39"/>
      <c r="G8" s="33"/>
      <c r="H8" s="34"/>
      <c r="I8" s="34"/>
      <c r="J8" s="35"/>
      <c r="K8" s="47"/>
    </row>
    <row r="9" spans="1:11" x14ac:dyDescent="0.2">
      <c r="A9" s="49"/>
      <c r="B9" s="36"/>
      <c r="C9" s="17" t="s">
        <v>1</v>
      </c>
      <c r="D9" s="37" t="s">
        <v>31</v>
      </c>
      <c r="E9" s="38"/>
      <c r="F9" s="37" t="s">
        <v>3</v>
      </c>
      <c r="G9" s="37" t="s">
        <v>4</v>
      </c>
      <c r="H9" s="37" t="s">
        <v>5</v>
      </c>
      <c r="I9" s="37" t="s">
        <v>6</v>
      </c>
      <c r="J9" s="37" t="s">
        <v>7</v>
      </c>
      <c r="K9" s="50"/>
    </row>
    <row r="10" spans="1:11" x14ac:dyDescent="0.2">
      <c r="A10" s="49"/>
      <c r="B10" s="36"/>
      <c r="C10" s="27" t="s">
        <v>21</v>
      </c>
      <c r="D10" s="95"/>
      <c r="E10" s="38"/>
      <c r="F10" s="95"/>
      <c r="G10" s="24">
        <v>0</v>
      </c>
      <c r="H10" s="24">
        <v>0</v>
      </c>
      <c r="I10" s="24">
        <v>0</v>
      </c>
      <c r="J10" s="24">
        <v>0</v>
      </c>
      <c r="K10" s="85">
        <f>SUM((D10*G10)+(H10*F10*D10)+(I10*(F10+1)*D10)+(J10*D10))</f>
        <v>0</v>
      </c>
    </row>
    <row r="11" spans="1:11" x14ac:dyDescent="0.2">
      <c r="A11" s="49"/>
      <c r="B11" s="36"/>
      <c r="C11" s="18" t="s">
        <v>8</v>
      </c>
      <c r="D11" s="23"/>
      <c r="E11" s="19"/>
      <c r="F11" s="23"/>
      <c r="G11" s="24">
        <v>0</v>
      </c>
      <c r="H11" s="24">
        <v>0</v>
      </c>
      <c r="I11" s="24">
        <v>0</v>
      </c>
      <c r="J11" s="24">
        <v>0</v>
      </c>
      <c r="K11" s="85">
        <f t="shared" ref="K11:K17" si="0">SUM((D11*G11)+(H11*F11*D11)+(I11*(F11+1)*D11)+(J11*D11))</f>
        <v>0</v>
      </c>
    </row>
    <row r="12" spans="1:11" x14ac:dyDescent="0.2">
      <c r="A12" s="49"/>
      <c r="B12" s="36"/>
      <c r="C12" s="18" t="s">
        <v>9</v>
      </c>
      <c r="D12" s="23"/>
      <c r="E12" s="19"/>
      <c r="F12" s="23"/>
      <c r="G12" s="24">
        <v>0</v>
      </c>
      <c r="H12" s="24">
        <v>0</v>
      </c>
      <c r="I12" s="24">
        <v>0</v>
      </c>
      <c r="J12" s="24">
        <v>0</v>
      </c>
      <c r="K12" s="85">
        <f t="shared" si="0"/>
        <v>0</v>
      </c>
    </row>
    <row r="13" spans="1:11" x14ac:dyDescent="0.2">
      <c r="A13" s="49"/>
      <c r="B13" s="36"/>
      <c r="C13" s="18" t="s">
        <v>10</v>
      </c>
      <c r="D13" s="23"/>
      <c r="E13" s="19"/>
      <c r="F13" s="23"/>
      <c r="G13" s="24">
        <v>0</v>
      </c>
      <c r="H13" s="24">
        <v>0</v>
      </c>
      <c r="I13" s="24">
        <v>0</v>
      </c>
      <c r="J13" s="24">
        <v>0</v>
      </c>
      <c r="K13" s="85">
        <f t="shared" si="0"/>
        <v>0</v>
      </c>
    </row>
    <row r="14" spans="1:11" x14ac:dyDescent="0.2">
      <c r="A14" s="49"/>
      <c r="B14" s="36"/>
      <c r="C14" s="18" t="s">
        <v>11</v>
      </c>
      <c r="D14" s="23"/>
      <c r="E14" s="19"/>
      <c r="F14" s="23"/>
      <c r="G14" s="24">
        <v>0</v>
      </c>
      <c r="H14" s="24">
        <v>0</v>
      </c>
      <c r="I14" s="24">
        <v>0</v>
      </c>
      <c r="J14" s="24">
        <v>0</v>
      </c>
      <c r="K14" s="85">
        <f t="shared" si="0"/>
        <v>0</v>
      </c>
    </row>
    <row r="15" spans="1:11" x14ac:dyDescent="0.2">
      <c r="A15" s="49"/>
      <c r="B15" s="36"/>
      <c r="C15" s="18" t="s">
        <v>12</v>
      </c>
      <c r="D15" s="23"/>
      <c r="E15" s="19"/>
      <c r="F15" s="23"/>
      <c r="G15" s="24">
        <v>0</v>
      </c>
      <c r="H15" s="24">
        <v>0</v>
      </c>
      <c r="I15" s="24">
        <v>0</v>
      </c>
      <c r="J15" s="24">
        <v>0</v>
      </c>
      <c r="K15" s="85">
        <f t="shared" si="0"/>
        <v>0</v>
      </c>
    </row>
    <row r="16" spans="1:11" x14ac:dyDescent="0.2">
      <c r="A16" s="49"/>
      <c r="B16" s="36"/>
      <c r="C16" s="18" t="s">
        <v>13</v>
      </c>
      <c r="D16" s="23"/>
      <c r="E16" s="19"/>
      <c r="F16" s="23"/>
      <c r="G16" s="24">
        <v>0</v>
      </c>
      <c r="H16" s="24">
        <v>0</v>
      </c>
      <c r="I16" s="24">
        <v>0</v>
      </c>
      <c r="J16" s="24">
        <v>0</v>
      </c>
      <c r="K16" s="85">
        <f t="shared" si="0"/>
        <v>0</v>
      </c>
    </row>
    <row r="17" spans="1:11" x14ac:dyDescent="0.2">
      <c r="A17" s="49"/>
      <c r="B17" s="36"/>
      <c r="C17" s="18" t="s">
        <v>14</v>
      </c>
      <c r="D17" s="23"/>
      <c r="E17" s="19"/>
      <c r="F17" s="23"/>
      <c r="G17" s="24">
        <v>0</v>
      </c>
      <c r="H17" s="24">
        <v>0</v>
      </c>
      <c r="I17" s="24">
        <v>0</v>
      </c>
      <c r="J17" s="24">
        <v>0</v>
      </c>
      <c r="K17" s="85">
        <f t="shared" si="0"/>
        <v>0</v>
      </c>
    </row>
    <row r="18" spans="1:11" ht="17" thickBot="1" x14ac:dyDescent="0.25">
      <c r="A18" s="51"/>
      <c r="B18" s="52"/>
      <c r="C18" s="53"/>
      <c r="D18" s="54"/>
      <c r="E18" s="55"/>
      <c r="F18" s="54"/>
      <c r="G18" s="56"/>
      <c r="H18" s="57"/>
      <c r="I18" s="57"/>
      <c r="J18" s="58" t="s">
        <v>22</v>
      </c>
      <c r="K18" s="86">
        <f>SUM(K10:K17)</f>
        <v>0</v>
      </c>
    </row>
    <row r="19" spans="1:11" ht="17" thickBot="1" x14ac:dyDescent="0.25"/>
    <row r="20" spans="1:11" x14ac:dyDescent="0.2">
      <c r="A20" s="66" t="s">
        <v>55</v>
      </c>
      <c r="B20" s="41"/>
      <c r="C20" s="41"/>
      <c r="D20" s="41"/>
      <c r="E20" s="41"/>
      <c r="F20" s="41"/>
      <c r="G20" s="42"/>
      <c r="H20" s="43"/>
      <c r="I20" s="43"/>
      <c r="J20" s="44"/>
      <c r="K20" s="45"/>
    </row>
    <row r="21" spans="1:11" x14ac:dyDescent="0.2">
      <c r="A21" s="46"/>
      <c r="B21" s="28"/>
      <c r="C21" s="29" t="s">
        <v>25</v>
      </c>
      <c r="D21" s="93"/>
      <c r="E21" s="30"/>
      <c r="F21" s="30"/>
      <c r="G21" s="33"/>
      <c r="H21" s="34"/>
      <c r="I21" s="34"/>
      <c r="J21" s="35"/>
      <c r="K21" s="47"/>
    </row>
    <row r="22" spans="1:11" x14ac:dyDescent="0.2">
      <c r="A22" s="48"/>
      <c r="B22" s="31"/>
      <c r="C22" s="32" t="s">
        <v>24</v>
      </c>
      <c r="D22" s="94"/>
      <c r="E22" s="30"/>
      <c r="F22" s="30"/>
      <c r="G22" s="33"/>
      <c r="H22" s="34"/>
      <c r="I22" s="34"/>
      <c r="J22" s="35"/>
      <c r="K22" s="47"/>
    </row>
    <row r="23" spans="1:11" x14ac:dyDescent="0.2">
      <c r="A23" s="48"/>
      <c r="B23" s="30"/>
      <c r="C23" s="29" t="s">
        <v>54</v>
      </c>
      <c r="D23" s="97"/>
      <c r="E23" s="39"/>
      <c r="F23" s="39"/>
      <c r="G23" s="33"/>
      <c r="H23" s="34"/>
      <c r="I23" s="34"/>
      <c r="J23" s="35"/>
      <c r="K23" s="47"/>
    </row>
    <row r="24" spans="1:11" x14ac:dyDescent="0.2">
      <c r="A24" s="48"/>
      <c r="B24" s="30"/>
      <c r="C24" s="31"/>
      <c r="D24" s="32"/>
      <c r="E24" s="39"/>
      <c r="F24" s="39"/>
      <c r="G24" s="33"/>
      <c r="H24" s="34"/>
      <c r="I24" s="34"/>
      <c r="J24" s="35"/>
      <c r="K24" s="47"/>
    </row>
    <row r="25" spans="1:11" x14ac:dyDescent="0.2">
      <c r="A25" s="49"/>
      <c r="B25" s="36"/>
      <c r="C25" s="17" t="s">
        <v>1</v>
      </c>
      <c r="D25" s="37" t="s">
        <v>31</v>
      </c>
      <c r="E25" s="38"/>
      <c r="F25" s="37" t="s">
        <v>3</v>
      </c>
      <c r="G25" s="37" t="s">
        <v>4</v>
      </c>
      <c r="H25" s="37" t="s">
        <v>5</v>
      </c>
      <c r="I25" s="37" t="s">
        <v>6</v>
      </c>
      <c r="J25" s="37" t="s">
        <v>7</v>
      </c>
      <c r="K25" s="50"/>
    </row>
    <row r="26" spans="1:11" x14ac:dyDescent="0.2">
      <c r="A26" s="49"/>
      <c r="B26" s="36"/>
      <c r="C26" s="27" t="s">
        <v>21</v>
      </c>
      <c r="D26" s="95"/>
      <c r="E26" s="38"/>
      <c r="F26" s="95"/>
      <c r="G26" s="24">
        <v>0</v>
      </c>
      <c r="H26" s="24">
        <v>0</v>
      </c>
      <c r="I26" s="24">
        <v>0</v>
      </c>
      <c r="J26" s="24">
        <v>0</v>
      </c>
      <c r="K26" s="85">
        <f>SUM((D26*G26)+(H26*F26*D26)+(I26*(F26+1)*D26)+(J26*D26))</f>
        <v>0</v>
      </c>
    </row>
    <row r="27" spans="1:11" x14ac:dyDescent="0.2">
      <c r="A27" s="49"/>
      <c r="B27" s="36"/>
      <c r="C27" s="18" t="s">
        <v>8</v>
      </c>
      <c r="D27" s="23"/>
      <c r="E27" s="19"/>
      <c r="F27" s="23"/>
      <c r="G27" s="24">
        <v>0</v>
      </c>
      <c r="H27" s="24">
        <v>0</v>
      </c>
      <c r="I27" s="24">
        <v>0</v>
      </c>
      <c r="J27" s="24">
        <v>0</v>
      </c>
      <c r="K27" s="85">
        <f t="shared" ref="K27:K33" si="1">SUM((D27*G27)+(H27*F27*D27)+(I27*(F27+1)*D27)+(J27*D27))</f>
        <v>0</v>
      </c>
    </row>
    <row r="28" spans="1:11" x14ac:dyDescent="0.2">
      <c r="A28" s="49"/>
      <c r="B28" s="36"/>
      <c r="C28" s="18" t="s">
        <v>9</v>
      </c>
      <c r="D28" s="23"/>
      <c r="E28" s="19"/>
      <c r="F28" s="23"/>
      <c r="G28" s="24">
        <v>0</v>
      </c>
      <c r="H28" s="24">
        <v>0</v>
      </c>
      <c r="I28" s="24">
        <v>0</v>
      </c>
      <c r="J28" s="24">
        <v>0</v>
      </c>
      <c r="K28" s="85">
        <f t="shared" si="1"/>
        <v>0</v>
      </c>
    </row>
    <row r="29" spans="1:11" x14ac:dyDescent="0.2">
      <c r="A29" s="49"/>
      <c r="B29" s="36"/>
      <c r="C29" s="18" t="s">
        <v>10</v>
      </c>
      <c r="D29" s="23"/>
      <c r="E29" s="19"/>
      <c r="F29" s="23"/>
      <c r="G29" s="24">
        <v>0</v>
      </c>
      <c r="H29" s="24">
        <v>0</v>
      </c>
      <c r="I29" s="24">
        <v>0</v>
      </c>
      <c r="J29" s="24">
        <v>0</v>
      </c>
      <c r="K29" s="85">
        <f t="shared" si="1"/>
        <v>0</v>
      </c>
    </row>
    <row r="30" spans="1:11" x14ac:dyDescent="0.2">
      <c r="A30" s="49"/>
      <c r="B30" s="36"/>
      <c r="C30" s="18" t="s">
        <v>11</v>
      </c>
      <c r="D30" s="23"/>
      <c r="E30" s="19"/>
      <c r="F30" s="23"/>
      <c r="G30" s="24">
        <v>0</v>
      </c>
      <c r="H30" s="24">
        <v>0</v>
      </c>
      <c r="I30" s="24">
        <v>0</v>
      </c>
      <c r="J30" s="24">
        <v>0</v>
      </c>
      <c r="K30" s="85">
        <f t="shared" si="1"/>
        <v>0</v>
      </c>
    </row>
    <row r="31" spans="1:11" x14ac:dyDescent="0.2">
      <c r="A31" s="49"/>
      <c r="B31" s="36"/>
      <c r="C31" s="18" t="s">
        <v>12</v>
      </c>
      <c r="D31" s="23"/>
      <c r="E31" s="19"/>
      <c r="F31" s="23"/>
      <c r="G31" s="24">
        <v>0</v>
      </c>
      <c r="H31" s="24">
        <v>0</v>
      </c>
      <c r="I31" s="24">
        <v>0</v>
      </c>
      <c r="J31" s="24">
        <v>0</v>
      </c>
      <c r="K31" s="85">
        <f t="shared" si="1"/>
        <v>0</v>
      </c>
    </row>
    <row r="32" spans="1:11" x14ac:dyDescent="0.2">
      <c r="A32" s="49"/>
      <c r="B32" s="36"/>
      <c r="C32" s="18" t="s">
        <v>13</v>
      </c>
      <c r="D32" s="23"/>
      <c r="E32" s="19"/>
      <c r="F32" s="23"/>
      <c r="G32" s="24">
        <v>0</v>
      </c>
      <c r="H32" s="24">
        <v>0</v>
      </c>
      <c r="I32" s="24">
        <v>0</v>
      </c>
      <c r="J32" s="24">
        <v>0</v>
      </c>
      <c r="K32" s="85">
        <f t="shared" si="1"/>
        <v>0</v>
      </c>
    </row>
    <row r="33" spans="1:11" x14ac:dyDescent="0.2">
      <c r="A33" s="49"/>
      <c r="B33" s="36"/>
      <c r="C33" s="18" t="s">
        <v>14</v>
      </c>
      <c r="D33" s="23"/>
      <c r="E33" s="19"/>
      <c r="F33" s="23"/>
      <c r="G33" s="24">
        <v>0</v>
      </c>
      <c r="H33" s="24">
        <v>0</v>
      </c>
      <c r="I33" s="24">
        <v>0</v>
      </c>
      <c r="J33" s="24">
        <v>0</v>
      </c>
      <c r="K33" s="85">
        <f t="shared" si="1"/>
        <v>0</v>
      </c>
    </row>
    <row r="34" spans="1:11" ht="17" thickBot="1" x14ac:dyDescent="0.25">
      <c r="A34" s="51"/>
      <c r="B34" s="52"/>
      <c r="C34" s="53"/>
      <c r="D34" s="54"/>
      <c r="E34" s="55"/>
      <c r="F34" s="54"/>
      <c r="G34" s="56"/>
      <c r="H34" s="57"/>
      <c r="I34" s="57"/>
      <c r="J34" s="58" t="s">
        <v>22</v>
      </c>
      <c r="K34" s="86">
        <f>SUM(K26:K33)</f>
        <v>0</v>
      </c>
    </row>
    <row r="36" spans="1:11" ht="17" thickBot="1" x14ac:dyDescent="0.25">
      <c r="A36" s="88"/>
      <c r="B36" s="89"/>
      <c r="C36" s="10"/>
      <c r="D36" s="11"/>
      <c r="E36" s="12"/>
      <c r="F36" s="11"/>
      <c r="G36" s="13"/>
      <c r="H36" s="14"/>
      <c r="I36" s="14"/>
      <c r="J36" s="90"/>
      <c r="K36" s="91"/>
    </row>
    <row r="37" spans="1:11" x14ac:dyDescent="0.2">
      <c r="A37" s="66" t="s">
        <v>41</v>
      </c>
      <c r="B37" s="66"/>
      <c r="C37" s="66"/>
      <c r="D37" s="66"/>
      <c r="E37" s="66"/>
      <c r="F37" s="66"/>
      <c r="G37" s="66"/>
      <c r="H37" s="66"/>
      <c r="I37" s="66"/>
      <c r="J37" s="66"/>
      <c r="K37" s="67"/>
    </row>
    <row r="38" spans="1:11" x14ac:dyDescent="0.2">
      <c r="A38" s="68" t="s">
        <v>51</v>
      </c>
      <c r="B38" s="69"/>
      <c r="C38" s="69" t="s">
        <v>52</v>
      </c>
      <c r="D38" s="69"/>
      <c r="E38" s="69"/>
      <c r="F38" s="69"/>
      <c r="G38" s="69"/>
      <c r="H38" s="69"/>
      <c r="I38" s="69"/>
      <c r="J38" s="69"/>
      <c r="K38" s="70" t="s">
        <v>53</v>
      </c>
    </row>
    <row r="39" spans="1:11" x14ac:dyDescent="0.2">
      <c r="A39" s="48" t="s">
        <v>43</v>
      </c>
      <c r="B39" s="30"/>
      <c r="C39" s="99"/>
      <c r="D39" s="30"/>
      <c r="E39" s="30"/>
      <c r="F39" s="30"/>
      <c r="G39" s="30"/>
      <c r="H39" s="30"/>
      <c r="I39" s="30"/>
      <c r="J39" s="30"/>
      <c r="K39" s="98"/>
    </row>
    <row r="40" spans="1:11" x14ac:dyDescent="0.2">
      <c r="A40" s="48" t="s">
        <v>42</v>
      </c>
      <c r="B40" s="30"/>
      <c r="C40" s="99"/>
      <c r="D40" s="30"/>
      <c r="E40" s="30"/>
      <c r="F40" s="30"/>
      <c r="G40" s="30"/>
      <c r="H40" s="30"/>
      <c r="I40" s="30"/>
      <c r="J40" s="30"/>
      <c r="K40" s="98"/>
    </row>
    <row r="41" spans="1:11" x14ac:dyDescent="0.2">
      <c r="A41" s="48" t="s">
        <v>44</v>
      </c>
      <c r="B41" s="30"/>
      <c r="C41" s="99"/>
      <c r="D41" s="30"/>
      <c r="E41" s="30"/>
      <c r="F41" s="30"/>
      <c r="G41" s="30"/>
      <c r="H41" s="30"/>
      <c r="I41" s="30"/>
      <c r="J41" s="30"/>
      <c r="K41" s="98"/>
    </row>
    <row r="42" spans="1:11" x14ac:dyDescent="0.2">
      <c r="A42" s="48" t="s">
        <v>45</v>
      </c>
      <c r="B42" s="30"/>
      <c r="C42" s="99"/>
      <c r="D42" s="30"/>
      <c r="E42" s="30"/>
      <c r="F42" s="30"/>
      <c r="G42" s="30"/>
      <c r="H42" s="30"/>
      <c r="I42" s="30"/>
      <c r="J42" s="30"/>
      <c r="K42" s="98"/>
    </row>
    <row r="43" spans="1:11" ht="17" thickBot="1" x14ac:dyDescent="0.25">
      <c r="A43" s="48"/>
      <c r="B43" s="30"/>
      <c r="C43" s="30"/>
      <c r="D43" s="30"/>
      <c r="E43" s="30"/>
      <c r="F43" s="30"/>
      <c r="G43" s="30"/>
      <c r="H43" s="30"/>
      <c r="I43" s="30"/>
      <c r="J43" s="30"/>
      <c r="K43" s="71"/>
    </row>
    <row r="44" spans="1:11" x14ac:dyDescent="0.2">
      <c r="A44" s="66" t="s">
        <v>46</v>
      </c>
      <c r="B44" s="66"/>
      <c r="C44" s="66"/>
      <c r="D44" s="66"/>
      <c r="E44" s="66"/>
      <c r="F44" s="66"/>
      <c r="G44" s="66"/>
      <c r="H44" s="66"/>
      <c r="I44" s="66"/>
      <c r="J44" s="66"/>
      <c r="K44" s="67"/>
    </row>
    <row r="45" spans="1:11" x14ac:dyDescent="0.2">
      <c r="A45" s="68" t="s">
        <v>51</v>
      </c>
      <c r="B45" s="69"/>
      <c r="C45" s="69" t="s">
        <v>52</v>
      </c>
      <c r="D45" s="30"/>
      <c r="E45" s="30"/>
      <c r="F45" s="30"/>
      <c r="G45" s="30"/>
      <c r="H45" s="30"/>
      <c r="I45" s="30"/>
      <c r="J45" s="30"/>
      <c r="K45" s="71" t="s">
        <v>53</v>
      </c>
    </row>
    <row r="46" spans="1:11" x14ac:dyDescent="0.2">
      <c r="A46" s="100"/>
      <c r="B46" s="30"/>
      <c r="C46" s="99"/>
      <c r="D46" s="30"/>
      <c r="E46" s="30"/>
      <c r="F46" s="30"/>
      <c r="G46" s="30"/>
      <c r="H46" s="30"/>
      <c r="I46" s="30"/>
      <c r="J46" s="30"/>
      <c r="K46" s="98"/>
    </row>
    <row r="47" spans="1:11" x14ac:dyDescent="0.2">
      <c r="A47" s="100"/>
      <c r="B47" s="30"/>
      <c r="C47" s="99"/>
      <c r="D47" s="30"/>
      <c r="E47" s="30"/>
      <c r="F47" s="30"/>
      <c r="G47" s="30"/>
      <c r="H47" s="30"/>
      <c r="I47" s="30"/>
      <c r="J47" s="30"/>
      <c r="K47" s="98"/>
    </row>
    <row r="48" spans="1:11" x14ac:dyDescent="0.2">
      <c r="A48" s="100"/>
      <c r="B48" s="30"/>
      <c r="C48" s="99"/>
      <c r="D48" s="30"/>
      <c r="E48" s="30"/>
      <c r="F48" s="30"/>
      <c r="G48" s="30"/>
      <c r="H48" s="30"/>
      <c r="I48" s="30"/>
      <c r="J48" s="30"/>
      <c r="K48" s="98"/>
    </row>
    <row r="49" spans="1:11" x14ac:dyDescent="0.2">
      <c r="A49" s="100"/>
      <c r="B49" s="30"/>
      <c r="C49" s="99"/>
      <c r="D49" s="30"/>
      <c r="E49" s="30"/>
      <c r="F49" s="30"/>
      <c r="G49" s="30"/>
      <c r="H49" s="30"/>
      <c r="I49" s="30"/>
      <c r="J49" s="30"/>
      <c r="K49" s="98"/>
    </row>
    <row r="50" spans="1:11" ht="17" thickBot="1" x14ac:dyDescent="0.25">
      <c r="A50" s="48"/>
      <c r="B50" s="30"/>
      <c r="C50" s="30"/>
      <c r="D50" s="30"/>
      <c r="E50" s="30"/>
      <c r="F50" s="30"/>
      <c r="G50" s="30"/>
      <c r="H50" s="30"/>
      <c r="I50" s="30"/>
      <c r="J50" s="30"/>
      <c r="K50" s="71"/>
    </row>
    <row r="51" spans="1:11" ht="22" thickBot="1" x14ac:dyDescent="0.3">
      <c r="A51" s="72"/>
      <c r="B51" s="73"/>
      <c r="C51" s="73"/>
      <c r="D51" s="73"/>
      <c r="E51" s="73"/>
      <c r="F51" s="73"/>
      <c r="G51" s="73"/>
      <c r="H51" s="73"/>
      <c r="I51" s="73"/>
      <c r="J51" s="75" t="s">
        <v>47</v>
      </c>
      <c r="K51" s="87">
        <f>SUM(K18,K34,K39:K42,K46:K49)</f>
        <v>0</v>
      </c>
    </row>
  </sheetData>
  <sheetProtection sheet="1" objects="1" scenarios="1"/>
  <phoneticPr fontId="32" type="noConversion"/>
  <printOptions horizontalCentered="1"/>
  <pageMargins left="0.45" right="0.45" top="0.75" bottom="0.75" header="0.3" footer="0.3"/>
  <pageSetup scale="81"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budget-template</vt:lpstr>
      <vt:lpstr>additional-expenses</vt:lpstr>
    </vt:vector>
  </TitlesOfParts>
  <Company>NCEAS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Niessen</dc:creator>
  <cp:lastModifiedBy>Marty Downs</cp:lastModifiedBy>
  <dcterms:created xsi:type="dcterms:W3CDTF">2016-01-08T23:23:49Z</dcterms:created>
  <dcterms:modified xsi:type="dcterms:W3CDTF">2019-08-03T22:35:42Z</dcterms:modified>
</cp:coreProperties>
</file>